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ldrn.sharepoint.com/sites/z-Commun/Documents partages/Communications/z-Samuel - Formation, Analyse des ratios/"/>
    </mc:Choice>
  </mc:AlternateContent>
  <xr:revisionPtr revIDLastSave="4346" documentId="13_ncr:1_{4ED96235-473C-4365-A6F1-0601190171A4}" xr6:coauthVersionLast="47" xr6:coauthVersionMax="47" xr10:uidLastSave="{92506454-C2AC-40B8-A9CA-6A94DAFC095F}"/>
  <bookViews>
    <workbookView xWindow="19090" yWindow="-110" windowWidth="19420" windowHeight="10300" tabRatio="907" activeTab="3" xr2:uid="{C245F860-4CDC-4467-B7C4-116A0C66C41A}"/>
  </bookViews>
  <sheets>
    <sheet name="Données" sheetId="72" r:id="rId1"/>
    <sheet name="Ratios de liquidité" sheetId="67" r:id="rId2"/>
    <sheet name="Ratios de solvabilité" sheetId="68" r:id="rId3"/>
    <sheet name="Ratios de rentabilité" sheetId="69" r:id="rId4"/>
  </sheets>
  <definedNames>
    <definedName name="Capital" localSheetId="0">-PPMT(Taux_Intérêt/12,Données!Numéro_Paiement,Nombre_Paiements,Montant_Prêt)</definedName>
    <definedName name="Capital" localSheetId="1">-PPMT(Taux_Intérêt/12,'Ratios de liquidité'!Numéro_Paiement,Nombre_Paiements,Montant_Prêt)</definedName>
    <definedName name="Capital" localSheetId="3">-PPMT(Taux_Intérêt/12,'Ratios de rentabilité'!Numéro_Paiement,Nombre_Paiements,Montant_Prêt)</definedName>
    <definedName name="Capital" localSheetId="2">-PPMT(Taux_Intérêt/12,'Ratios de solvabilité'!Numéro_Paiement,Nombre_Paiements,Montant_Prêt)</definedName>
    <definedName name="Capital">-PPMT(Taux_Intérêt/12,Numéro_Paiement,Nombre_Paiements,Montant_Prêt)</definedName>
    <definedName name="Coût_Total">#REF!</definedName>
    <definedName name="Date_Paiement" localSheetId="0">DATE(YEAR(Début_Prêt),MONTH(Début_Prêt)+Données!Numéro_Paiement,DAY(Début_Prêt))</definedName>
    <definedName name="Date_Paiement" localSheetId="1">DATE(YEAR(Début_Prêt),MONTH(Début_Prêt)+'Ratios de liquidité'!Numéro_Paiement,DAY(Début_Prêt))</definedName>
    <definedName name="Date_Paiement" localSheetId="3">DATE(YEAR(Début_Prêt),MONTH(Début_Prêt)+'Ratios de rentabilité'!Numéro_Paiement,DAY(Début_Prêt))</definedName>
    <definedName name="Date_Paiement" localSheetId="2">DATE(YEAR(Début_Prêt),MONTH(Début_Prêt)+'Ratios de solvabilité'!Numéro_Paiement,DAY(Début_Prêt))</definedName>
    <definedName name="Date_Paiement">DATE(YEAR(Début_Prêt),MONTH(Début_Prêt)+Numéro_Paiement,DAY(Début_Prêt))</definedName>
    <definedName name="Dernière_Ligne" localSheetId="0">IF(Données!Valeurs_Entrées,Ligne_EnTête+Nombre_Paiements,Ligne_EnTête)</definedName>
    <definedName name="Dernière_Ligne" localSheetId="1">IF('Ratios de liquidité'!Valeurs_Entrées,Ligne_EnTête+Nombre_Paiements,Ligne_EnTête)</definedName>
    <definedName name="Dernière_Ligne" localSheetId="3">IF('Ratios de rentabilité'!Valeurs_Entrées,Ligne_EnTête+Nombre_Paiements,Ligne_EnTête)</definedName>
    <definedName name="Dernière_Ligne" localSheetId="2">IF('Ratios de solvabilité'!Valeurs_Entrées,Ligne_EnTête+Nombre_Paiements,Ligne_EnTête)</definedName>
    <definedName name="Dernière_Ligne">IF(Valeurs_Entrées,Ligne_EnTête+Nombre_Paiements,Ligne_EnTête)</definedName>
    <definedName name="Impression_Entière">#REF!</definedName>
    <definedName name="Intérêts" localSheetId="0">-IPMT(Taux_Intérêt/12,Données!Numéro_Paiement,Nombre_Paiements,Montant_Prêt)</definedName>
    <definedName name="Intérêts" localSheetId="1">-IPMT(Taux_Intérêt/12,'Ratios de liquidité'!Numéro_Paiement,Nombre_Paiements,Montant_Prêt)</definedName>
    <definedName name="Intérêts" localSheetId="3">-IPMT(Taux_Intérêt/12,'Ratios de rentabilité'!Numéro_Paiement,Nombre_Paiements,Montant_Prêt)</definedName>
    <definedName name="Intérêts" localSheetId="2">-IPMT(Taux_Intérêt/12,'Ratios de solvabilité'!Numéro_Paiement,Nombre_Paiements,Montant_Prêt)</definedName>
    <definedName name="Intérêts">-IPMT(Taux_Intérêt/12,Numéro_Paiement,Nombre_Paiements,Montant_Prêt)</definedName>
    <definedName name="Ligne_EnTête_Arrière">ROW(#REF!)</definedName>
    <definedName name="Mensualité" localSheetId="0">-PMT(Taux_Intérêt/12,Nombre_Paiements,Montant_Prêt)</definedName>
    <definedName name="Mensualité" localSheetId="1">-PMT(Taux_Intérêt/12,Nombre_Paiements,Montant_Prêt)</definedName>
    <definedName name="Mensualité" localSheetId="3">-PMT(Taux_Intérêt/12,Nombre_Paiements,Montant_Prêt)</definedName>
    <definedName name="Mensualité" localSheetId="2">-PMT(Taux_Intérêt/12,Nombre_Paiements,Montant_Prêt)</definedName>
    <definedName name="Mensualité">-PMT(Taux_Intérêt/12,Nombre_Paiements,Montant_Prêt)</definedName>
    <definedName name="Numéro_Paiement" localSheetId="0">ROW()-[0]!Ligne_EnTête</definedName>
    <definedName name="Numéro_Paiement" localSheetId="1">ROW()-[0]!Ligne_EnTête</definedName>
    <definedName name="Numéro_Paiement" localSheetId="3">ROW()-[0]!Ligne_EnTête</definedName>
    <definedName name="Numéro_Paiement" localSheetId="2">ROW()-[0]!Ligne_EnTête</definedName>
    <definedName name="Numéro_Paiement">ROW()-[0]!Ligne_EnTête</definedName>
    <definedName name="Prêt_Non_Payé" localSheetId="0">IF(Données!Numéro_Paiement&lt;=[0]!Nombre_Paiements,1,0)</definedName>
    <definedName name="Prêt_Non_Payé" localSheetId="1">IF('Ratios de liquidité'!Numéro_Paiement&lt;=[0]!Nombre_Paiements,1,0)</definedName>
    <definedName name="Prêt_Non_Payé" localSheetId="3">IF('Ratios de rentabilité'!Numéro_Paiement&lt;=[0]!Nombre_Paiements,1,0)</definedName>
    <definedName name="Prêt_Non_Payé" localSheetId="2">IF('Ratios de solvabilité'!Numéro_Paiement&lt;=[0]!Nombre_Paiements,1,0)</definedName>
    <definedName name="Prêt_Non_Payé">IF(Numéro_Paiement&lt;=[0]!Nombre_Paiements,1,0)</definedName>
    <definedName name="Solde_Départ" localSheetId="0">-FV(Taux_Intérêt/12,Données!Numéro_Paiement-1,-Données!Mensualité,[0]!Montant_Prêt)</definedName>
    <definedName name="Solde_Départ" localSheetId="1">-FV(Taux_Intérêt/12,'Ratios de liquidité'!Numéro_Paiement-1,-'Ratios de liquidité'!Mensualité,[0]!Montant_Prêt)</definedName>
    <definedName name="Solde_Départ" localSheetId="3">-FV(Taux_Intérêt/12,'Ratios de rentabilité'!Numéro_Paiement-1,-'Ratios de rentabilité'!Mensualité,[0]!Montant_Prêt)</definedName>
    <definedName name="Solde_Départ" localSheetId="2">-FV(Taux_Intérêt/12,'Ratios de solvabilité'!Numéro_Paiement-1,-'Ratios de solvabilité'!Mensualité,[0]!Montant_Prêt)</definedName>
    <definedName name="Solde_Départ">-FV(Taux_Intérêt/12,Numéro_Paiement-1,-Mensualité,[0]!Montant_Prêt)</definedName>
    <definedName name="Solde_Final" localSheetId="0">-FV(Taux_Intérêt/12,Données!Numéro_Paiement,-Données!Mensualité,[0]!Montant_Prêt)</definedName>
    <definedName name="Solde_Final" localSheetId="1">-FV(Taux_Intérêt/12,'Ratios de liquidité'!Numéro_Paiement,-'Ratios de liquidité'!Mensualité,[0]!Montant_Prêt)</definedName>
    <definedName name="Solde_Final" localSheetId="3">-FV(Taux_Intérêt/12,'Ratios de rentabilité'!Numéro_Paiement,-'Ratios de rentabilité'!Mensualité,[0]!Montant_Prêt)</definedName>
    <definedName name="Solde_Final" localSheetId="2">-FV(Taux_Intérêt/12,'Ratios de solvabilité'!Numéro_Paiement,-'Ratios de solvabilité'!Mensualité,[0]!Montant_Prêt)</definedName>
    <definedName name="Solde_Final">-FV(Taux_Intérêt/12,Numéro_Paiement,-Mensualité,[0]!Montant_Prêt)</definedName>
    <definedName name="TitreColonne1">#REF!</definedName>
    <definedName name="Total_Intérêts">#REF!</definedName>
    <definedName name="Valeurs_Entrées" localSheetId="0">IF([0]!Montant_Prêt*[0]!Taux_Intérêt*[0]!Durée_Prêt*[0]!Début_Prêt&gt;0,1,0)</definedName>
    <definedName name="Valeurs_Entrées" localSheetId="1">IF([0]!Montant_Prêt*[0]!Taux_Intérêt*[0]!Durée_Prêt*[0]!Début_Prêt&gt;0,1,0)</definedName>
    <definedName name="Valeurs_Entrées" localSheetId="3">IF([0]!Montant_Prêt*[0]!Taux_Intérêt*[0]!Durée_Prêt*[0]!Début_Prêt&gt;0,1,0)</definedName>
    <definedName name="Valeurs_Entrées" localSheetId="2">IF([0]!Montant_Prêt*[0]!Taux_Intérêt*[0]!Durée_Prêt*[0]!Début_Prêt&gt;0,1,0)</definedName>
    <definedName name="Valeurs_Entrées">IF([0]!Montant_Prêt*[0]!Taux_Intérêt*[0]!Durée_Prêt*[0]!Début_Prêt&gt;0,1,0)</definedName>
    <definedName name="ZoneTitreLigne1..E6">#REF!</definedName>
    <definedName name="ZoneTitreLigne2..E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69" l="1"/>
  <c r="L30" i="69"/>
  <c r="J30" i="69"/>
  <c r="H30" i="69"/>
  <c r="F30" i="69"/>
  <c r="D30" i="69"/>
  <c r="D26" i="69"/>
  <c r="D24" i="69"/>
  <c r="D7" i="72"/>
  <c r="J26" i="69" l="1"/>
  <c r="F16" i="68"/>
  <c r="D18" i="69"/>
  <c r="N20" i="68"/>
  <c r="L20" i="68"/>
  <c r="J20" i="68"/>
  <c r="H20" i="68"/>
  <c r="F20" i="68"/>
  <c r="D20" i="68"/>
  <c r="D14" i="67"/>
  <c r="D20" i="69"/>
  <c r="F20" i="69"/>
  <c r="H20" i="69"/>
  <c r="J20" i="69"/>
  <c r="L20" i="69"/>
  <c r="N20" i="69"/>
  <c r="H18" i="69"/>
  <c r="F18" i="69"/>
  <c r="B4" i="69"/>
  <c r="B4" i="68"/>
  <c r="B4" i="67"/>
  <c r="L26" i="69"/>
  <c r="N26" i="69"/>
  <c r="F26" i="69"/>
  <c r="H24" i="69"/>
  <c r="J24" i="69"/>
  <c r="L24" i="69"/>
  <c r="N24" i="69"/>
  <c r="F24" i="69"/>
  <c r="J18" i="69"/>
  <c r="L18" i="69"/>
  <c r="N18" i="69"/>
  <c r="J16" i="68"/>
  <c r="L16" i="68"/>
  <c r="N16" i="68"/>
  <c r="D16" i="68"/>
  <c r="F16" i="67"/>
  <c r="H16" i="67"/>
  <c r="J16" i="67"/>
  <c r="L16" i="67"/>
  <c r="N16" i="67"/>
  <c r="D16" i="67"/>
  <c r="F14" i="67"/>
  <c r="H14" i="67"/>
  <c r="J14" i="67"/>
  <c r="L14" i="67"/>
  <c r="N14" i="67"/>
  <c r="L78" i="69"/>
  <c r="L68" i="68"/>
  <c r="L64" i="67"/>
  <c r="E13" i="69"/>
  <c r="G13" i="69"/>
  <c r="I13" i="69"/>
  <c r="K13" i="69"/>
  <c r="M13" i="69"/>
  <c r="E14" i="69"/>
  <c r="G14" i="69"/>
  <c r="I14" i="69"/>
  <c r="K14" i="69"/>
  <c r="M14" i="69"/>
  <c r="D13" i="69"/>
  <c r="E11" i="68"/>
  <c r="G11" i="68"/>
  <c r="I11" i="68"/>
  <c r="K11" i="68"/>
  <c r="M11" i="68"/>
  <c r="E12" i="68"/>
  <c r="G12" i="68"/>
  <c r="I12" i="68"/>
  <c r="K12" i="68"/>
  <c r="M12" i="68"/>
  <c r="D11" i="68"/>
  <c r="E11" i="67"/>
  <c r="G11" i="67"/>
  <c r="I11" i="67"/>
  <c r="K11" i="67"/>
  <c r="M11" i="67"/>
  <c r="E12" i="67"/>
  <c r="G12" i="67"/>
  <c r="I12" i="67"/>
  <c r="K12" i="67"/>
  <c r="M12" i="67"/>
  <c r="D11" i="67"/>
  <c r="H16" i="68" l="1"/>
  <c r="H26" i="69"/>
  <c r="N78" i="69" l="1"/>
  <c r="N64" i="67"/>
  <c r="N68" i="68"/>
  <c r="F6" i="72"/>
  <c r="F7" i="72" s="1"/>
  <c r="D12" i="68"/>
  <c r="D14" i="69"/>
  <c r="D12" i="67"/>
  <c r="L69" i="69" l="1"/>
  <c r="L55" i="67"/>
  <c r="L59" i="68"/>
  <c r="F13" i="69"/>
  <c r="N69" i="69"/>
  <c r="N55" i="67"/>
  <c r="N59" i="68"/>
  <c r="F11" i="67"/>
  <c r="F11" i="68"/>
  <c r="H6" i="72"/>
  <c r="F12" i="67"/>
  <c r="F14" i="69"/>
  <c r="F12" i="68"/>
  <c r="L50" i="68" l="1"/>
  <c r="L60" i="69"/>
  <c r="L46" i="67"/>
  <c r="H7" i="72"/>
  <c r="H11" i="67"/>
  <c r="H11" i="68"/>
  <c r="H13" i="69"/>
  <c r="N60" i="69" l="1"/>
  <c r="N46" i="67"/>
  <c r="N50" i="68"/>
  <c r="J6" i="72"/>
  <c r="H12" i="67"/>
  <c r="H12" i="68"/>
  <c r="H14" i="69"/>
  <c r="L51" i="69" l="1"/>
  <c r="L41" i="68"/>
  <c r="L37" i="67"/>
  <c r="J7" i="72"/>
  <c r="J11" i="68"/>
  <c r="J11" i="67"/>
  <c r="J13" i="69"/>
  <c r="N51" i="69" l="1"/>
  <c r="N41" i="68"/>
  <c r="N37" i="67"/>
  <c r="L6" i="72"/>
  <c r="J14" i="69"/>
  <c r="J12" i="67"/>
  <c r="J12" i="68"/>
  <c r="L42" i="69" l="1"/>
  <c r="L28" i="67"/>
  <c r="L32" i="68"/>
  <c r="L7" i="72"/>
  <c r="L11" i="67"/>
  <c r="L11" i="68"/>
  <c r="L13" i="69"/>
  <c r="N32" i="68" l="1"/>
  <c r="N42" i="69"/>
  <c r="N28" i="67"/>
  <c r="N6" i="72"/>
  <c r="L12" i="68"/>
  <c r="L12" i="67"/>
  <c r="L14" i="69"/>
  <c r="L23" i="68" l="1"/>
  <c r="L33" i="69"/>
  <c r="L19" i="67"/>
  <c r="N7" i="72"/>
  <c r="N11" i="68"/>
  <c r="N13" i="69"/>
  <c r="N11" i="67"/>
  <c r="N23" i="68" l="1"/>
  <c r="N19" i="67"/>
  <c r="N33" i="69"/>
  <c r="N12" i="67"/>
  <c r="N14" i="69"/>
  <c r="N12"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tc={AC96A5D6-373D-4B63-8A72-8F223ED2BF7B}</author>
    <author>tc={BD53EE60-D9A9-4479-942A-10347B84AE58}</author>
  </authors>
  <commentList>
    <comment ref="B14" authorId="0" shapeId="0" xr:uid="{AC96A5D6-373D-4B63-8A72-8F223ED2BF7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ratio exprime les actifs courants par rapport aux passifs courants. Un ratio plus élevé indique un niveau de liquidité plus élevé (c'est-à-dire une plus grande capacité à faire face aux obligations à court terme). Un ratio de 1,0 indiquerait que la valeur comptable de ses actifs à court terme est exactement égale à la valeur comptable de ses passifs à court terme.
Un ratio inférieur indique moins de liquidités, ce qui implique une plus grande dépendance aux flux de trésorerie d'exploitation et au financement extérieur pour faire face aux obligations à court terme. La liquidité affecte la capacité de l'entreprise à s'endetter. Le ratio de fond de roulement suppose implicitement que les stocks et les comptes débiteurs sont effectivement liquides (ce qui n'est pas toujours le cas).</t>
      </text>
    </comment>
    <comment ref="B16" authorId="1" shapeId="0" xr:uid="{BD53EE60-D9A9-4479-942A-10347B84AE5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ratio de trésorerie représente normalement une mesure fiable de la liquidité d'une entité en situation de crise. Seuls les placements à court terme hautement négociables et les liquidités sont inclus. 
En cas de crise générale du marché, la juste valeur des placements en bourse pourrait diminuer de manière significative en raison de facteurs de marché. Dans ce cas, même ce ratio pourrait ne pas fournir d'informations fiables.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tc={6278B79B-BF5C-4DA7-BD1E-CBE095FA4355}</author>
    <author>tc={4A23B256-1A02-458D-B28F-1E3BB1B43F00}</author>
    <author>tc={E3D58AD5-7F5F-43D0-A198-4E43C7B4DCD4}</author>
    <author>tc={BD148FE4-EC71-4FA2-9033-546E5CAE76CC}</author>
  </authors>
  <commentList>
    <comment ref="B14" authorId="0" shapeId="0" xr:uid="{6278B79B-BF5C-4DA7-BD1E-CBE095FA435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ratios d'endettement, le premier type de ratios de solvabilité, se concentrent sur le bilan et mesurent le montant des capitaux d'emprunt par rapport aux capitaux propres.</t>
      </text>
    </comment>
    <comment ref="B16" authorId="1" shapeId="0" xr:uid="{4A23B256-1A02-458D-B28F-1E3BB1B43F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Ratio d'endettement total » est un autre nom parfois utilisé pour ce ratio.
Réponse :
    Ce ratio mesure le pourcentage de l'actif total financé par la dette. Par exemple, un ratio d'endettement de 0,40 ou 40 % indique que 40 % des actifs de l'entreprise sont financés par de la dette. Généralement, une dette plus élevée signifie un risque financier plus élevé et donc une solvabilité plus faible.</t>
      </text>
    </comment>
    <comment ref="B18" authorId="2" shapeId="0" xr:uid="{E3D58AD5-7F5F-43D0-A198-4E43C7B4DCD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ratios de couverture, le deuxième type de ratios de solvabilité, se concentrent sur le compte de résultat et mesurent la capacité d'une entreprise à couvrir ses paiements de dette.</t>
      </text>
    </comment>
    <comment ref="B20" authorId="3" shapeId="0" xr:uid="{BD148FE4-EC71-4FA2-9033-546E5CAE76C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ratio indique dans quelle mesure les intérêts débiteurs sont couverts par les flux de trésorerie de la société. Un ratio inférieur à 1 signifie que la société a du mal à générer des flux de trésorerie suffisants pour régler ses intérêts débiteurs. Idéalement, ce ratio doit être supérieur à 1,5.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tc={CF446DCD-A19C-42CC-9847-23885E006B53}</author>
    <author>tc={F9D71D52-C18C-4890-8D41-261C720235C7}</author>
    <author>tc={7A4F4CD4-FA21-46E7-AA6C-D2B991FAB8EC}</author>
    <author>tc={67E40476-E28D-4809-AC60-F8659BFC0C51}</author>
    <author>tc={0F2D24F5-5FCE-4F00-9C98-91400581990A}</author>
    <author>tc={328FE0F4-68D9-46B8-917C-F954911A69E8}</author>
    <author>tc={3F55F065-1E55-4A80-984B-E4F74E4EF4BC}</author>
  </authors>
  <commentList>
    <comment ref="B16" authorId="0" shapeId="0" xr:uid="{CF446DCD-A19C-42CC-9847-23885E006B5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ratios de retour sur ventes expriment divers sous-totaux du compte de résultat (par exemple, la marge brute, le bénéfice d'exploitation, le bénéfice net) en pourcentage du chiffre d'affaires.</t>
      </text>
    </comment>
    <comment ref="B18" authorId="1" shapeId="0" xr:uid="{F9D71D52-C18C-4890-8D41-261C720235C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marge bénéficiaire brute indique le pourcentage des revenus disponibles pour couvrir les dépenses d'exploitation et autres et pour générer des bénéfices. Une marge bénéficiaire brute plus élevée indique une combinaison de prix de produit plus élevés et de coûts de produit inférieurs. La capacité de facturer un prix plus élevé est limitée par la concurrence, de sorte que les bénéfices bruts sont affectés par (et généralement inversement liés à) la concurrence. Si un produit présente un avantage concurrentiel (par exemple, une image de marque supérieure, une meilleure qualité ou une technologie exclusive), l'entreprise est davantage en mesure de le facturer plus cher. Du côté des coûts, une marge bénéficiaire brute plus élevée (en comparaison avec la compétition) peut également indiquer qu'une entreprise a un avantage concurrentiel dans les coûts des produits.</t>
      </text>
    </comment>
    <comment ref="B20" authorId="2" shapeId="0" xr:uid="{7A4F4CD4-FA21-46E7-AA6C-D2B991FAB8E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bénéfice net, ou revenu net, est calculé comme le revenu moins toutes les dépenses. Le résultat net comprend à la fois des éléments récurrents et non récurrents. Généralement, le résultat net utilisé dans le calcul de la marge bénéficiaire nette est ajusté des éléments non récurrents afin d'offrir une meilleure vision de la rentabilité future potentielle d'une entreprise.</t>
      </text>
    </comment>
    <comment ref="B22" authorId="3" shapeId="0" xr:uid="{67E40476-E28D-4809-AC60-F8659BFC0C5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ratios de retour sur investissement mesurent le revenu par rapport aux actifs, aux capitaux propres ou au capital total employé par l'entreprise.</t>
      </text>
    </comment>
    <comment ref="B24" authorId="4" shapeId="0" xr:uid="{0F2D24F5-5FCE-4F00-9C98-9140058199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ROA mesure le rendement obtenu par une entreprise sur ses actifs. Plus le ratio est élevé, plus le revenu est généré par un niveau d'actifs donné.
Réponse :
    Dans le cas-ci on fait un moyenne des actifs afin d'avoir un apercu plus juste des "actifs normal".</t>
      </text>
    </comment>
    <comment ref="B26" authorId="5" shapeId="0" xr:uid="{328FE0F4-68D9-46B8-917C-F954911A69E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ROE mesure le rendement obtenu par une entreprise sur ses capitaux propres, y compris les actions minoritaires, les actions privilégiées et les actions ordinaires.
Réponse :
    Dans le cas-ci on fait un moyenne des capitaux propres afin d'avoir un apercu plus juste des "capitaux propres normal".</t>
      </text>
    </comment>
    <comment ref="B30" authorId="6" shapeId="0" xr:uid="{3F55F065-1E55-4A80-984B-E4F74E4EF4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Avant que votre entreprise ne réalise des profits, vous devez atteindre le seuil de rentabilité.
Le seuil de rentabilité est atteint lorsque les coûts totaux sont égaux aux revenus totaux. En deçà de ce seuil, vous exercez vos activités à perte. Au-dessus de celui-ci, vous réalisez un bénéfice d’exploitation.</t>
      </text>
    </comment>
  </commentList>
</comments>
</file>

<file path=xl/sharedStrings.xml><?xml version="1.0" encoding="utf-8"?>
<sst xmlns="http://schemas.openxmlformats.org/spreadsheetml/2006/main" count="50" uniqueCount="33">
  <si>
    <t>Seuil de rentabilité</t>
  </si>
  <si>
    <t>Ratio de la marge brute</t>
  </si>
  <si>
    <t>Intérêts</t>
  </si>
  <si>
    <t>Ratio de trésorerie (Cash ratio)</t>
  </si>
  <si>
    <t>Ratios d'endettements :</t>
  </si>
  <si>
    <t>Ratios de couvertures :</t>
  </si>
  <si>
    <t>Ratio de couverture des intérêts avec le BAII</t>
  </si>
  <si>
    <t>Retour sur ventes :</t>
  </si>
  <si>
    <t>Ratio de la marge bénéficiaire nette</t>
  </si>
  <si>
    <t>Retour sur investissement :</t>
  </si>
  <si>
    <t>ROA (Retour sur l'actif)</t>
  </si>
  <si>
    <t>ROE (Retour sur l'avoir du propriétaire)</t>
  </si>
  <si>
    <t>Extra</t>
  </si>
  <si>
    <t>Impôts</t>
  </si>
  <si>
    <t>Amortissements</t>
  </si>
  <si>
    <t>Revenus total</t>
  </si>
  <si>
    <t>Actifs court terme</t>
  </si>
  <si>
    <t>Passifs court terme</t>
  </si>
  <si>
    <t>Actifs totaux</t>
  </si>
  <si>
    <t>Encaisse</t>
  </si>
  <si>
    <t>Coût des marchandises vendues</t>
  </si>
  <si>
    <t>Bénéfice net (après impôt)</t>
  </si>
  <si>
    <t>État des résultats</t>
  </si>
  <si>
    <t>Bilan</t>
  </si>
  <si>
    <t>Nom de l'entreprise :</t>
  </si>
  <si>
    <t>Analyse</t>
  </si>
  <si>
    <t>Passifs totaux</t>
  </si>
  <si>
    <t>Ratio de fond de roulement (Current ratio)</t>
  </si>
  <si>
    <t>Ratio d'endettement</t>
  </si>
  <si>
    <t>La solvabilité fait référence à la capacité d'une entreprise à honorer ses obligations de dette à long terme. L'évaluation de la capacité d'une entreprise à payer ses obligations à long terme (c'est-à-dire à payer les intérêts et le capital) comprend généralement une analyse approfondie des composantes de sa structure financière. Les ratios de solvabilité fournissent des informations sur le montant lié à la dette dans la structure du capital de l'entreprise. Ils donnent également de l'information sur le calcul des bénéfices et des flux de trésorerie pour couvrir les frais d'intérêts et autres charges fixes (comme les loyers ou les assurances) à mesure qu'ils arrivent à échéance.</t>
  </si>
  <si>
    <t>La capacité à générer des bénéfices sur le capital investi est un déterminant clé de la valeur globale d'une entreprise. Elle sert également de base à l'évaluation de la valeur des actions qu'elle émet. Par conséquent, de nombreux analystes financier considère la rentabilité comme un élément clé de leurs efforts d'analyse.
La rentabilité reflète la position concurrentielle d'une entreprise sur le marché et, par extension, la qualité de sa gestion. Le compte de résultat révèle les sources de revenus et les composantes des revenus et des dépenses. Les bénéfices peuvent être distribués aux actionnaires ou réinvestis dans l'entreprise. Les bénéfices réinvestis améliorent la solvabilité et offrent une protection contre les problèmes à court terme.</t>
  </si>
  <si>
    <t>L'analyse de la liquidité mesure la capacité d'une entreprise à faire face à ses obligations à court terme. La liquidité mesure la rapidité avec laquelle les actifs sont convertis en argent comptant. Les ratios de liquidité mesurent également la capacité de rembourser les obligations à court terme. Dans les opérations quotidiennes, la gestion des liquidités est généralement réalisée grâce à une utilisation efficace des actifs. A moyen terme, la liquidité est également abordée par la gestion de la structure des passifs, soit de la dette.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</si>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</sst>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44" formatCode="_ * #,##0.00_)\ &quot;$&quot;_ ;_ * \(#,##0.00\)\ &quot;$&quot;_ ;_ * &quot;-&quot;??_)\ &quot;$&quot;_ ;_ @_ "/>
    <numFmt numFmtId="43" formatCode="_ * #,##0.00_)_ ;_ * \(#,##0.00\)_ ;_ * &quot;-&quot;??_)_ ;_ @_ "/>
    <numFmt numFmtId="164" formatCode="#\ \ ##0"/>
    <numFmt numFmtId="165" formatCode="#,##0.00\ _$_);[Red]\(#,##0.00\ _$\)"/>
  </numFmts>
  <fonts count="14">
    <font>
      <sz val="11"/>
      <color theme="1"/>
      <name val="Calibri"/>
      <family val="2"/>
      <scheme val="minor"/>
    </font>
    <font>
      <sz val="11"/>
      <color theme="1"/>
      <name val="Calibri"/>
      <family val="2"/>
      <scheme val="minor"/>
    </font>
    <font>
      <sz val="11"/>
      <name val="Calibri"/>
      <family val="2"/>
      <scheme val="minor"/>
    </font>
    <font>
      <sz val="16"/>
      <name val="Calibri Light"/>
      <family val="2"/>
      <scheme val="major"/>
    </font>
    <font>
      <sz val="10"/>
      <name val="Arial"/>
      <family val="2"/>
    </font>
    <font>
      <sz val="11"/>
      <color theme="1"/>
      <name val="Myriad pro"/>
    </font>
    <font>
      <b/>
      <sz val="11"/>
      <name val="Myriad pro"/>
    </font>
    <font>
      <b/>
      <sz val="11"/>
      <color theme="0"/>
      <name val="Myriad pro"/>
    </font>
    <font>
      <b/>
      <sz val="11"/>
      <color theme="1"/>
      <name val="Myriad pro"/>
    </font>
    <font>
      <sz val="11"/>
      <name val="Myriad pro"/>
    </font>
    <font>
      <b/>
      <sz val="15"/>
      <name val="Myriad pro"/>
    </font>
    <font>
      <sz val="15"/>
      <color theme="1"/>
      <name val="Myriad pro"/>
    </font>
    <font>
      <b/>
      <sz val="15"/>
      <color rgb="FF2A2E81"/>
      <name val="Myriad pro"/>
    </font>
    <font>
      <b/>
      <sz val="11"/>
      <color rgb="FF2A2E81"/>
      <name val="Myriad pro"/>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hair">
        <color theme="1" tint="0.499984740745262"/>
      </bottom>
      <diagonal/>
    </border>
    <border>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14" fontId="2" fillId="0" borderId="0" applyFont="0" applyFill="0" applyBorder="0">
      <alignment horizontal="right"/>
    </xf>
    <xf numFmtId="0" fontId="3" fillId="0" borderId="3" applyNumberFormat="0" applyFill="0" applyProtection="0">
      <alignment horizontal="left"/>
    </xf>
    <xf numFmtId="0" fontId="2" fillId="0" borderId="0">
      <alignment horizontal="right"/>
    </xf>
    <xf numFmtId="0" fontId="2" fillId="0" borderId="0" applyNumberFormat="0" applyFill="0" applyProtection="0">
      <alignment horizontal="right" indent="1"/>
    </xf>
    <xf numFmtId="0" fontId="2" fillId="0" borderId="0" applyNumberFormat="0" applyFont="0" applyFill="0" applyBorder="0" applyProtection="0">
      <alignment horizontal="left" indent="5"/>
    </xf>
    <xf numFmtId="44" fontId="2" fillId="0" borderId="0" applyFont="0" applyFill="0" applyBorder="0" applyAlignment="0" applyProtection="0"/>
    <xf numFmtId="10" fontId="2" fillId="0" borderId="0" applyFont="0" applyFill="0" applyBorder="0" applyAlignment="0" applyProtection="0"/>
    <xf numFmtId="1" fontId="2" fillId="0" borderId="0" applyFont="0" applyFill="0" applyBorder="0" applyProtection="0">
      <alignment horizontal="right"/>
    </xf>
    <xf numFmtId="0" fontId="2" fillId="0" borderId="0" applyNumberFormat="0" applyFont="0" applyFill="0" applyBorder="0" applyProtection="0">
      <alignment horizontal="center" wrapText="1"/>
    </xf>
    <xf numFmtId="44" fontId="2" fillId="0" borderId="0" applyFont="0" applyFill="0" applyBorder="0" applyAlignment="0" applyProtection="0"/>
    <xf numFmtId="1" fontId="2" fillId="0" borderId="0" applyFont="0" applyFill="0" applyBorder="0" applyProtection="0">
      <alignment horizontal="right"/>
    </xf>
    <xf numFmtId="0" fontId="4" fillId="0" borderId="0"/>
  </cellStyleXfs>
  <cellXfs count="121">
    <xf numFmtId="0" fontId="0" fillId="0" borderId="0" xfId="0"/>
    <xf numFmtId="0" fontId="5" fillId="2" borderId="0" xfId="0" applyFont="1" applyFill="1"/>
    <xf numFmtId="40" fontId="5" fillId="4" borderId="0" xfId="0" applyNumberFormat="1" applyFont="1" applyFill="1" applyAlignment="1">
      <alignment horizontal="center" vertical="center"/>
    </xf>
    <xf numFmtId="40" fontId="5" fillId="2" borderId="0" xfId="0" applyNumberFormat="1" applyFont="1" applyFill="1" applyAlignment="1">
      <alignment horizontal="center" vertical="center"/>
    </xf>
    <xf numFmtId="40" fontId="5" fillId="5" borderId="0" xfId="0" applyNumberFormat="1" applyFont="1" applyFill="1" applyAlignment="1">
      <alignment horizontal="center" vertical="center"/>
    </xf>
    <xf numFmtId="40" fontId="5" fillId="6" borderId="0" xfId="0" applyNumberFormat="1" applyFont="1" applyFill="1" applyAlignment="1">
      <alignment horizontal="center" vertical="center"/>
    </xf>
    <xf numFmtId="0" fontId="5" fillId="2" borderId="0" xfId="0" applyFont="1" applyFill="1" applyAlignment="1">
      <alignment vertical="center"/>
    </xf>
    <xf numFmtId="38" fontId="5" fillId="2" borderId="0" xfId="0" applyNumberFormat="1" applyFont="1" applyFill="1" applyAlignment="1">
      <alignment horizontal="right" vertical="center"/>
    </xf>
    <xf numFmtId="0" fontId="5" fillId="2" borderId="0" xfId="0" applyFont="1" applyFill="1" applyAlignment="1">
      <alignment horizontal="right" vertical="center"/>
    </xf>
    <xf numFmtId="10"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2" borderId="0" xfId="14" applyFont="1" applyFill="1" applyAlignment="1">
      <alignment horizontal="center" vertical="center"/>
    </xf>
    <xf numFmtId="0" fontId="7" fillId="2" borderId="0" xfId="14" applyFont="1" applyFill="1" applyAlignment="1">
      <alignment horizontal="left" vertical="center"/>
    </xf>
    <xf numFmtId="0" fontId="6" fillId="2" borderId="0" xfId="14" applyFont="1" applyFill="1" applyAlignment="1">
      <alignment vertical="center"/>
    </xf>
    <xf numFmtId="40" fontId="9" fillId="2" borderId="0" xfId="1" applyNumberFormat="1" applyFont="1" applyFill="1" applyBorder="1" applyAlignment="1">
      <alignment horizontal="center" vertical="center"/>
    </xf>
    <xf numFmtId="0" fontId="9" fillId="2" borderId="0" xfId="14" applyFont="1" applyFill="1" applyAlignment="1">
      <alignment horizontal="center" vertical="center"/>
    </xf>
    <xf numFmtId="40" fontId="9" fillId="4" borderId="0" xfId="1" applyNumberFormat="1" applyFont="1" applyFill="1" applyBorder="1" applyAlignment="1">
      <alignment horizontal="center" vertical="center"/>
    </xf>
    <xf numFmtId="40" fontId="9" fillId="5" borderId="0" xfId="1" applyNumberFormat="1" applyFont="1" applyFill="1" applyBorder="1" applyAlignment="1">
      <alignment horizontal="center" vertical="center"/>
    </xf>
    <xf numFmtId="40" fontId="9" fillId="6" borderId="0" xfId="1" applyNumberFormat="1" applyFont="1" applyFill="1" applyBorder="1" applyAlignment="1">
      <alignment horizontal="center" vertical="center"/>
    </xf>
    <xf numFmtId="40" fontId="9" fillId="4" borderId="0" xfId="2" applyNumberFormat="1" applyFont="1" applyFill="1" applyBorder="1" applyAlignment="1">
      <alignment horizontal="center" vertical="center"/>
    </xf>
    <xf numFmtId="40" fontId="9" fillId="2" borderId="0" xfId="2" applyNumberFormat="1" applyFont="1" applyFill="1" applyBorder="1" applyAlignment="1">
      <alignment horizontal="center" vertical="center"/>
    </xf>
    <xf numFmtId="40" fontId="9" fillId="5" borderId="0" xfId="2" applyNumberFormat="1" applyFont="1" applyFill="1" applyBorder="1" applyAlignment="1">
      <alignment horizontal="center" vertical="center"/>
    </xf>
    <xf numFmtId="40" fontId="9" fillId="6" borderId="0" xfId="2" applyNumberFormat="1"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14" applyFont="1" applyFill="1" applyAlignment="1">
      <alignment horizontal="right" vertical="center"/>
    </xf>
    <xf numFmtId="164" fontId="6" fillId="2" borderId="0" xfId="0" applyNumberFormat="1" applyFont="1" applyFill="1" applyAlignment="1">
      <alignment vertical="center"/>
    </xf>
    <xf numFmtId="164" fontId="6" fillId="2" borderId="0" xfId="0" applyNumberFormat="1" applyFont="1" applyFill="1" applyAlignment="1">
      <alignment horizontal="right" vertical="center"/>
    </xf>
    <xf numFmtId="0" fontId="7" fillId="2" borderId="0" xfId="14" applyFont="1" applyFill="1" applyAlignment="1">
      <alignment horizontal="right" vertical="center"/>
    </xf>
    <xf numFmtId="0" fontId="8" fillId="2" borderId="0" xfId="0" applyFont="1" applyFill="1" applyAlignment="1">
      <alignment horizontal="right" vertical="center"/>
    </xf>
    <xf numFmtId="0" fontId="5" fillId="2" borderId="0" xfId="0" applyFont="1" applyFill="1" applyAlignment="1">
      <alignment horizontal="right"/>
    </xf>
    <xf numFmtId="0" fontId="6" fillId="4" borderId="1" xfId="14" applyNumberFormat="1" applyFont="1" applyFill="1" applyBorder="1" applyAlignment="1">
      <alignment horizontal="center" vertical="center"/>
    </xf>
    <xf numFmtId="0" fontId="6" fillId="2" borderId="0" xfId="14" applyNumberFormat="1" applyFont="1" applyFill="1" applyAlignment="1">
      <alignment horizontal="center" vertical="center"/>
    </xf>
    <xf numFmtId="0" fontId="6" fillId="5" borderId="1" xfId="14" applyNumberFormat="1" applyFont="1" applyFill="1" applyBorder="1" applyAlignment="1">
      <alignment horizontal="center" vertical="center"/>
    </xf>
    <xf numFmtId="0" fontId="6" fillId="6" borderId="1" xfId="14" applyNumberFormat="1" applyFont="1" applyFill="1" applyBorder="1" applyAlignment="1">
      <alignment horizontal="center" vertical="center"/>
    </xf>
    <xf numFmtId="0" fontId="8" fillId="4" borderId="2" xfId="14" applyNumberFormat="1" applyFont="1" applyFill="1" applyBorder="1" applyAlignment="1">
      <alignment horizontal="center" vertical="center"/>
    </xf>
    <xf numFmtId="0" fontId="8" fillId="2" borderId="0" xfId="14" applyNumberFormat="1" applyFont="1" applyFill="1" applyAlignment="1">
      <alignment horizontal="center" vertical="center"/>
    </xf>
    <xf numFmtId="0" fontId="8" fillId="5" borderId="2" xfId="14" applyNumberFormat="1" applyFont="1" applyFill="1" applyBorder="1" applyAlignment="1">
      <alignment horizontal="center" vertical="center"/>
    </xf>
    <xf numFmtId="0" fontId="8" fillId="6" borderId="2" xfId="14" applyNumberFormat="1" applyFont="1" applyFill="1" applyBorder="1" applyAlignment="1">
      <alignment horizontal="center" vertical="center"/>
    </xf>
    <xf numFmtId="0" fontId="7" fillId="2" borderId="0" xfId="14" applyNumberFormat="1" applyFont="1" applyFill="1" applyAlignment="1">
      <alignment horizontal="left" vertical="center"/>
    </xf>
    <xf numFmtId="0" fontId="6" fillId="7" borderId="1" xfId="14" applyNumberFormat="1" applyFont="1" applyFill="1" applyBorder="1" applyAlignment="1">
      <alignment horizontal="center" vertical="center"/>
    </xf>
    <xf numFmtId="0" fontId="8" fillId="7" borderId="2" xfId="14" applyNumberFormat="1" applyFont="1" applyFill="1" applyBorder="1" applyAlignment="1">
      <alignment horizontal="center" vertical="center"/>
    </xf>
    <xf numFmtId="0" fontId="6" fillId="3" borderId="1" xfId="14" applyNumberFormat="1" applyFont="1" applyFill="1" applyBorder="1" applyAlignment="1">
      <alignment horizontal="center" vertical="center"/>
    </xf>
    <xf numFmtId="0" fontId="6" fillId="8" borderId="1" xfId="14" applyNumberFormat="1" applyFont="1" applyFill="1" applyBorder="1" applyAlignment="1">
      <alignment horizontal="center" vertical="center"/>
    </xf>
    <xf numFmtId="0" fontId="8" fillId="8" borderId="2" xfId="14" applyNumberFormat="1" applyFont="1" applyFill="1" applyBorder="1" applyAlignment="1">
      <alignment horizontal="center" vertical="center"/>
    </xf>
    <xf numFmtId="0" fontId="8" fillId="2" borderId="0" xfId="0" applyFont="1" applyFill="1" applyBorder="1" applyAlignment="1">
      <alignment horizontal="center" vertical="center"/>
    </xf>
    <xf numFmtId="164" fontId="10" fillId="2" borderId="0" xfId="0" applyNumberFormat="1" applyFont="1" applyFill="1" applyAlignment="1">
      <alignment horizontal="center" vertical="center"/>
    </xf>
    <xf numFmtId="0" fontId="8" fillId="2" borderId="0" xfId="14" applyFont="1" applyFill="1" applyAlignment="1">
      <alignment horizontal="right" vertical="center"/>
    </xf>
    <xf numFmtId="0" fontId="6" fillId="2" borderId="0" xfId="14" applyNumberFormat="1" applyFont="1" applyFill="1" applyBorder="1" applyAlignment="1">
      <alignment horizontal="center" vertical="center"/>
    </xf>
    <xf numFmtId="0" fontId="6" fillId="7" borderId="2" xfId="14" applyNumberFormat="1" applyFont="1" applyFill="1" applyBorder="1" applyAlignment="1">
      <alignment horizontal="center" vertical="center"/>
    </xf>
    <xf numFmtId="40" fontId="9" fillId="7" borderId="0" xfId="1" applyNumberFormat="1" applyFont="1" applyFill="1" applyBorder="1" applyAlignment="1">
      <alignment horizontal="center" vertical="center"/>
    </xf>
    <xf numFmtId="40" fontId="5" fillId="7" borderId="0" xfId="0" applyNumberFormat="1" applyFont="1" applyFill="1" applyAlignment="1">
      <alignment horizontal="center" vertical="center"/>
    </xf>
    <xf numFmtId="40" fontId="9" fillId="7" borderId="0" xfId="2" applyNumberFormat="1" applyFont="1" applyFill="1" applyBorder="1" applyAlignment="1">
      <alignment horizontal="center" vertical="center"/>
    </xf>
    <xf numFmtId="0" fontId="6" fillId="4" borderId="2" xfId="14" applyNumberFormat="1" applyFont="1" applyFill="1" applyBorder="1" applyAlignment="1">
      <alignment horizontal="center" vertical="center"/>
    </xf>
    <xf numFmtId="0" fontId="6" fillId="5" borderId="2" xfId="14" applyNumberFormat="1" applyFont="1" applyFill="1" applyBorder="1" applyAlignment="1">
      <alignment horizontal="center" vertical="center"/>
    </xf>
    <xf numFmtId="0" fontId="6" fillId="8" borderId="2" xfId="14" applyNumberFormat="1" applyFont="1" applyFill="1" applyBorder="1" applyAlignment="1">
      <alignment horizontal="center" vertical="center"/>
    </xf>
    <xf numFmtId="40" fontId="9" fillId="8" borderId="0" xfId="1" applyNumberFormat="1" applyFont="1" applyFill="1" applyBorder="1" applyAlignment="1">
      <alignment horizontal="center" vertical="center"/>
    </xf>
    <xf numFmtId="40" fontId="5" fillId="8" borderId="0" xfId="0" applyNumberFormat="1" applyFont="1" applyFill="1" applyAlignment="1">
      <alignment horizontal="center" vertical="center"/>
    </xf>
    <xf numFmtId="40" fontId="9" fillId="8" borderId="0" xfId="2" applyNumberFormat="1" applyFont="1" applyFill="1" applyBorder="1" applyAlignment="1">
      <alignment horizontal="center" vertical="center"/>
    </xf>
    <xf numFmtId="0" fontId="6" fillId="6" borderId="2" xfId="14" applyNumberFormat="1" applyFont="1" applyFill="1" applyBorder="1" applyAlignment="1">
      <alignment horizontal="center" vertical="center"/>
    </xf>
    <xf numFmtId="0" fontId="8" fillId="2" borderId="0" xfId="0" applyFont="1" applyFill="1" applyAlignment="1">
      <alignment horizontal="right"/>
    </xf>
    <xf numFmtId="0" fontId="8" fillId="7" borderId="4" xfId="0" applyFont="1" applyFill="1" applyBorder="1" applyAlignment="1">
      <alignment vertical="center"/>
    </xf>
    <xf numFmtId="0" fontId="8" fillId="6" borderId="4" xfId="0" applyFont="1" applyFill="1" applyBorder="1" applyAlignment="1">
      <alignment vertical="center"/>
    </xf>
    <xf numFmtId="0" fontId="8" fillId="8" borderId="4" xfId="0" applyFont="1" applyFill="1" applyBorder="1" applyAlignment="1">
      <alignment vertical="center"/>
    </xf>
    <xf numFmtId="0" fontId="8" fillId="5" borderId="4" xfId="0" applyFont="1" applyFill="1" applyBorder="1" applyAlignment="1">
      <alignment vertical="center"/>
    </xf>
    <xf numFmtId="0" fontId="8" fillId="4" borderId="4" xfId="0" applyFont="1" applyFill="1" applyBorder="1" applyAlignment="1">
      <alignment vertical="center"/>
    </xf>
    <xf numFmtId="165" fontId="5" fillId="7" borderId="0" xfId="0" applyNumberFormat="1" applyFont="1" applyFill="1" applyAlignment="1">
      <alignment horizontal="right" vertical="center"/>
    </xf>
    <xf numFmtId="165" fontId="5" fillId="2" borderId="0" xfId="0" applyNumberFormat="1" applyFont="1" applyFill="1" applyAlignment="1">
      <alignment horizontal="right" vertical="center"/>
    </xf>
    <xf numFmtId="165" fontId="5" fillId="4" borderId="0" xfId="0" applyNumberFormat="1" applyFont="1" applyFill="1" applyAlignment="1">
      <alignment horizontal="right" vertical="center"/>
    </xf>
    <xf numFmtId="165" fontId="5" fillId="5" borderId="0" xfId="0" applyNumberFormat="1" applyFont="1" applyFill="1" applyAlignment="1">
      <alignment horizontal="right" vertical="center"/>
    </xf>
    <xf numFmtId="165" fontId="5" fillId="8" borderId="0" xfId="0" applyNumberFormat="1" applyFont="1" applyFill="1" applyAlignment="1">
      <alignment horizontal="right" vertical="center"/>
    </xf>
    <xf numFmtId="165" fontId="5" fillId="6" borderId="0" xfId="0" applyNumberFormat="1" applyFont="1" applyFill="1" applyAlignment="1">
      <alignment horizontal="right" vertical="center"/>
    </xf>
    <xf numFmtId="164" fontId="10" fillId="2" borderId="0" xfId="0" applyNumberFormat="1" applyFont="1" applyFill="1" applyAlignment="1">
      <alignment vertical="center"/>
    </xf>
    <xf numFmtId="0" fontId="11" fillId="2" borderId="0" xfId="0" applyFont="1" applyFill="1"/>
    <xf numFmtId="8" fontId="6" fillId="7" borderId="0" xfId="1" applyNumberFormat="1" applyFont="1" applyFill="1" applyBorder="1" applyAlignment="1">
      <alignment horizontal="right" vertical="center"/>
    </xf>
    <xf numFmtId="8" fontId="6" fillId="4" borderId="0" xfId="1" applyNumberFormat="1" applyFont="1" applyFill="1" applyBorder="1" applyAlignment="1">
      <alignment horizontal="right" vertical="center"/>
    </xf>
    <xf numFmtId="8" fontId="6" fillId="5" borderId="0" xfId="1" applyNumberFormat="1" applyFont="1" applyFill="1" applyBorder="1" applyAlignment="1">
      <alignment horizontal="right" vertical="center"/>
    </xf>
    <xf numFmtId="8" fontId="6" fillId="8" borderId="0" xfId="1" applyNumberFormat="1" applyFont="1" applyFill="1" applyBorder="1" applyAlignment="1">
      <alignment horizontal="right" vertical="center"/>
    </xf>
    <xf numFmtId="8" fontId="6" fillId="6" borderId="0" xfId="1" applyNumberFormat="1" applyFont="1" applyFill="1" applyBorder="1" applyAlignment="1">
      <alignment horizontal="right" vertical="center"/>
    </xf>
    <xf numFmtId="40" fontId="5" fillId="2" borderId="0" xfId="0" applyNumberFormat="1" applyFont="1" applyFill="1"/>
    <xf numFmtId="9" fontId="9" fillId="7" borderId="0" xfId="1" applyFont="1" applyFill="1" applyBorder="1" applyAlignment="1">
      <alignment horizontal="center" vertical="center"/>
    </xf>
    <xf numFmtId="9" fontId="9" fillId="4" borderId="0" xfId="1" applyFont="1" applyFill="1" applyBorder="1" applyAlignment="1">
      <alignment horizontal="center" vertical="center"/>
    </xf>
    <xf numFmtId="9" fontId="9" fillId="5" borderId="0" xfId="1" applyFont="1" applyFill="1" applyBorder="1" applyAlignment="1">
      <alignment horizontal="center" vertical="center"/>
    </xf>
    <xf numFmtId="9" fontId="9" fillId="8" borderId="0" xfId="1" applyFont="1" applyFill="1" applyBorder="1" applyAlignment="1">
      <alignment horizontal="center" vertical="center"/>
    </xf>
    <xf numFmtId="9" fontId="9" fillId="6" borderId="0" xfId="1" applyFont="1" applyFill="1" applyBorder="1" applyAlignment="1">
      <alignment horizontal="center" vertical="center"/>
    </xf>
    <xf numFmtId="8" fontId="6" fillId="2" borderId="0" xfId="1" applyNumberFormat="1" applyFont="1" applyFill="1" applyBorder="1" applyAlignment="1">
      <alignment horizontal="right" vertical="center"/>
    </xf>
    <xf numFmtId="164" fontId="12" fillId="2" borderId="0" xfId="0" applyNumberFormat="1" applyFont="1" applyFill="1" applyAlignment="1">
      <alignment horizontal="right" vertical="center"/>
    </xf>
    <xf numFmtId="164" fontId="12" fillId="3" borderId="2" xfId="0" applyNumberFormat="1" applyFont="1" applyFill="1" applyBorder="1" applyAlignment="1">
      <alignment vertical="center"/>
    </xf>
    <xf numFmtId="0" fontId="13" fillId="2" borderId="2" xfId="0" applyFont="1" applyFill="1" applyBorder="1" applyAlignment="1">
      <alignment horizontal="center"/>
    </xf>
    <xf numFmtId="0" fontId="13" fillId="2" borderId="2" xfId="14" applyFont="1" applyFill="1" applyBorder="1" applyAlignment="1">
      <alignment horizontal="center" vertical="center"/>
    </xf>
    <xf numFmtId="0" fontId="8" fillId="7" borderId="4" xfId="0" applyFont="1" applyFill="1" applyBorder="1" applyAlignment="1">
      <alignment horizontal="right" vertical="center"/>
    </xf>
    <xf numFmtId="0" fontId="5" fillId="7" borderId="0" xfId="0" applyFont="1" applyFill="1" applyAlignment="1">
      <alignment horizontal="center" vertical="center" wrapText="1"/>
    </xf>
    <xf numFmtId="0" fontId="8" fillId="5" borderId="4" xfId="0" applyFont="1" applyFill="1" applyBorder="1" applyAlignment="1">
      <alignment horizontal="right" vertical="center"/>
    </xf>
    <xf numFmtId="0" fontId="5" fillId="5" borderId="0" xfId="0" applyFont="1" applyFill="1" applyAlignment="1">
      <alignment horizontal="center" vertical="center" wrapText="1"/>
    </xf>
    <xf numFmtId="0" fontId="8" fillId="4" borderId="4" xfId="0" applyFont="1" applyFill="1" applyBorder="1" applyAlignment="1">
      <alignment horizontal="right" vertical="center"/>
    </xf>
    <xf numFmtId="0" fontId="5" fillId="4" borderId="0" xfId="0" applyFont="1" applyFill="1" applyAlignment="1">
      <alignment horizontal="center" vertical="center" wrapText="1"/>
    </xf>
    <xf numFmtId="0" fontId="5" fillId="8" borderId="0" xfId="0" applyFont="1" applyFill="1" applyAlignment="1">
      <alignment horizontal="center" vertical="center" wrapText="1"/>
    </xf>
    <xf numFmtId="164" fontId="12" fillId="2" borderId="0" xfId="0" applyNumberFormat="1" applyFont="1" applyFill="1" applyAlignment="1">
      <alignment horizontal="center" vertical="center"/>
    </xf>
    <xf numFmtId="164" fontId="9" fillId="2" borderId="0" xfId="0" applyNumberFormat="1" applyFont="1" applyFill="1" applyAlignment="1">
      <alignment horizontal="center" vertical="center" wrapText="1"/>
    </xf>
    <xf numFmtId="164" fontId="9" fillId="7" borderId="0" xfId="0" applyNumberFormat="1" applyFont="1" applyFill="1" applyAlignment="1">
      <alignment horizontal="center" vertical="center" wrapText="1"/>
    </xf>
    <xf numFmtId="0" fontId="8" fillId="6" borderId="4" xfId="0" applyFont="1" applyFill="1" applyBorder="1" applyAlignment="1">
      <alignment horizontal="right" vertical="center"/>
    </xf>
    <xf numFmtId="0" fontId="5" fillId="6" borderId="0" xfId="0" applyFont="1" applyFill="1" applyAlignment="1">
      <alignment horizontal="center" vertical="center" wrapText="1"/>
    </xf>
    <xf numFmtId="0" fontId="8" fillId="8" borderId="4" xfId="0" applyFont="1" applyFill="1" applyBorder="1" applyAlignment="1">
      <alignment horizontal="right" vertical="center"/>
    </xf>
    <xf numFmtId="0" fontId="13" fillId="2" borderId="2" xfId="0" applyFont="1" applyFill="1" applyBorder="1" applyAlignment="1">
      <alignment horizontal="left" vertical="center"/>
    </xf>
    <xf numFmtId="164" fontId="6" fillId="2" borderId="0" xfId="0" applyNumberFormat="1" applyFont="1" applyFill="1" applyAlignment="1">
      <alignment horizontal="center" vertical="center" wrapText="1"/>
    </xf>
    <xf numFmtId="164" fontId="9" fillId="4" borderId="0" xfId="0" applyNumberFormat="1" applyFont="1" applyFill="1" applyAlignment="1">
      <alignment horizontal="center" vertical="center" wrapText="1"/>
    </xf>
    <xf numFmtId="164" fontId="9" fillId="5" borderId="0" xfId="0" applyNumberFormat="1" applyFont="1" applyFill="1" applyAlignment="1">
      <alignment horizontal="center" vertical="center" wrapText="1"/>
    </xf>
    <xf numFmtId="164" fontId="9" fillId="8" borderId="0" xfId="0" applyNumberFormat="1" applyFont="1" applyFill="1" applyAlignment="1">
      <alignment horizontal="center" vertical="center" wrapText="1"/>
    </xf>
    <xf numFmtId="164" fontId="9" fillId="6" borderId="0" xfId="0" applyNumberFormat="1" applyFont="1" applyFill="1" applyAlignment="1">
      <alignment horizontal="center" vertical="center" wrapText="1"/>
    </xf>
    <xf numFmtId="0" fontId="13" fillId="2" borderId="2" xfId="14" applyFont="1" applyFill="1" applyBorder="1" applyAlignment="1">
      <alignment horizontal="left" vertical="center"/>
    </xf>
    <xf numFmtId="164" fontId="10" fillId="2" borderId="0" xfId="0" applyNumberFormat="1" applyFont="1" applyFill="1" applyAlignment="1">
      <alignment horizontal="center" vertical="center" wrapText="1"/>
    </xf>
    <xf numFmtId="164" fontId="10" fillId="7" borderId="0" xfId="0" applyNumberFormat="1" applyFont="1" applyFill="1" applyAlignment="1">
      <alignment horizontal="center" vertical="center" wrapText="1"/>
    </xf>
    <xf numFmtId="164" fontId="10" fillId="4" borderId="0" xfId="0" applyNumberFormat="1" applyFont="1" applyFill="1" applyAlignment="1">
      <alignment horizontal="center" vertical="center" wrapText="1"/>
    </xf>
    <xf numFmtId="164" fontId="10" fillId="5" borderId="0" xfId="0" applyNumberFormat="1" applyFont="1" applyFill="1" applyAlignment="1">
      <alignment horizontal="center" vertical="center" wrapText="1"/>
    </xf>
    <xf numFmtId="164" fontId="10" fillId="8" borderId="0" xfId="0" applyNumberFormat="1" applyFont="1" applyFill="1" applyAlignment="1">
      <alignment horizontal="center" vertical="center" wrapText="1"/>
    </xf>
    <xf numFmtId="164" fontId="10" fillId="6" borderId="0" xfId="0" applyNumberFormat="1" applyFont="1" applyFill="1" applyAlignment="1">
      <alignment horizontal="center" vertical="center" wrapText="1"/>
    </xf>
    <xf numFmtId="0" fontId="13" fillId="7" borderId="2" xfId="0" applyFont="1" applyFill="1" applyBorder="1" applyAlignment="1">
      <alignment horizontal="left" vertical="center"/>
    </xf>
    <xf numFmtId="0" fontId="13" fillId="4" borderId="2" xfId="0" applyFont="1" applyFill="1" applyBorder="1" applyAlignment="1">
      <alignment horizontal="left" vertical="center"/>
    </xf>
    <xf numFmtId="0" fontId="13" fillId="5" borderId="2" xfId="0" applyFont="1" applyFill="1" applyBorder="1" applyAlignment="1">
      <alignment horizontal="left" vertical="center"/>
    </xf>
    <xf numFmtId="0" fontId="13" fillId="8" borderId="2" xfId="0" applyFont="1" applyFill="1" applyBorder="1" applyAlignment="1">
      <alignment horizontal="left" vertical="center"/>
    </xf>
    <xf numFmtId="0" fontId="13" fillId="6" borderId="2" xfId="0" applyFont="1" applyFill="1" applyBorder="1" applyAlignment="1">
      <alignment horizontal="left" vertical="center"/>
    </xf>
  </cellXfs>
  <cellStyles count="15">
    <cellStyle name="Date" xfId="3" xr:uid="{BE5E5D90-426A-4A29-9E9C-B182777830BE}"/>
    <cellStyle name="Milliers" xfId="2" builtinId="3"/>
    <cellStyle name="Milliers 2" xfId="10" xr:uid="{31CD5E31-3762-46F9-918D-28754B34B068}"/>
    <cellStyle name="Milliers 3" xfId="13" xr:uid="{EC5B2874-B5FC-4449-89C0-5AE41DD52D18}"/>
    <cellStyle name="Monétaire 2" xfId="8" xr:uid="{718A668A-927D-4B0B-BCED-DA811FDB1194}"/>
    <cellStyle name="Monétaire 3" xfId="12" xr:uid="{5A967047-1D9E-4880-9D0C-DBF610E5B4BC}"/>
    <cellStyle name="Normal" xfId="0" builtinId="0"/>
    <cellStyle name="Normal 2" xfId="5" xr:uid="{FBF65EAA-9A50-421B-8576-1DCE77237BD2}"/>
    <cellStyle name="Normal 4" xfId="14" xr:uid="{1DDC5371-A98A-4F30-8B52-474AA3018430}"/>
    <cellStyle name="Pourcentage" xfId="1" builtinId="5"/>
    <cellStyle name="Pourcentage 2" xfId="9" xr:uid="{9ABFD29E-8395-4B20-A144-99C89AE6CECA}"/>
    <cellStyle name="Titre 2" xfId="4" xr:uid="{28AF2309-688F-4C03-8C44-049C77B38853}"/>
    <cellStyle name="Titre 1 2" xfId="6" xr:uid="{9CAA2632-6CB0-4A6F-AA3D-B86542F4465D}"/>
    <cellStyle name="Titre 2 2" xfId="7" xr:uid="{1E3091FB-27C1-4928-9F12-3C106A7C2CAF}"/>
    <cellStyle name="Titre 3 2" xfId="11" xr:uid="{7FD58A2C-230E-4B77-8310-84258FA96FEC}"/>
  </cellStyles>
  <dxfs count="0"/>
  <tableStyles count="0" defaultTableStyle="TableStyleMedium2" defaultPivotStyle="PivotStyleLight16"/>
  <colors>
    <mruColors>
      <color rgb="FF2A2E81"/>
      <color rgb="FF2A0585"/>
      <color rgb="FFFFBDBD"/>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1899759</xdr:colOff>
      <xdr:row>4</xdr:row>
      <xdr:rowOff>28575</xdr:rowOff>
    </xdr:to>
    <xdr:pic>
      <xdr:nvPicPr>
        <xdr:cNvPr id="2" name="image1.png">
          <a:extLst>
            <a:ext uri="{FF2B5EF4-FFF2-40B4-BE49-F238E27FC236}">
              <a16:creationId xmlns:a16="http://schemas.microsoft.com/office/drawing/2014/main" id="{793D1635-3DC2-4C74-94C4-01B0399DB790}"/>
            </a:ext>
          </a:extLst>
        </xdr:cNvPr>
        <xdr:cNvPicPr>
          <a:picLocks noChangeAspect="1"/>
        </xdr:cNvPicPr>
      </xdr:nvPicPr>
      <xdr:blipFill>
        <a:blip xmlns:r="http://schemas.openxmlformats.org/officeDocument/2006/relationships" r:embed="rId1" cstate="print"/>
        <a:stretch>
          <a:fillRect/>
        </a:stretch>
      </xdr:blipFill>
      <xdr:spPr>
        <a:xfrm>
          <a:off x="190501" y="190500"/>
          <a:ext cx="1899758"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1899758</xdr:colOff>
      <xdr:row>4</xdr:row>
      <xdr:rowOff>28575</xdr:rowOff>
    </xdr:to>
    <xdr:pic>
      <xdr:nvPicPr>
        <xdr:cNvPr id="2" name="image1.png">
          <a:extLst>
            <a:ext uri="{FF2B5EF4-FFF2-40B4-BE49-F238E27FC236}">
              <a16:creationId xmlns:a16="http://schemas.microsoft.com/office/drawing/2014/main" id="{680E14D6-F903-48A4-80DC-FF66222BCA66}"/>
            </a:ext>
          </a:extLst>
        </xdr:cNvPr>
        <xdr:cNvPicPr>
          <a:picLocks noChangeAspect="1"/>
        </xdr:cNvPicPr>
      </xdr:nvPicPr>
      <xdr:blipFill>
        <a:blip xmlns:r="http://schemas.openxmlformats.org/officeDocument/2006/relationships" r:embed="rId1" cstate="print"/>
        <a:stretch>
          <a:fillRect/>
        </a:stretch>
      </xdr:blipFill>
      <xdr:spPr>
        <a:xfrm>
          <a:off x="0" y="0"/>
          <a:ext cx="1899758" cy="600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1899758</xdr:colOff>
      <xdr:row>4</xdr:row>
      <xdr:rowOff>28575</xdr:rowOff>
    </xdr:to>
    <xdr:pic>
      <xdr:nvPicPr>
        <xdr:cNvPr id="2" name="image1.png">
          <a:extLst>
            <a:ext uri="{FF2B5EF4-FFF2-40B4-BE49-F238E27FC236}">
              <a16:creationId xmlns:a16="http://schemas.microsoft.com/office/drawing/2014/main" id="{0816529A-4AEC-4331-BE52-A6A3E7C5ED17}"/>
            </a:ext>
          </a:extLst>
        </xdr:cNvPr>
        <xdr:cNvPicPr>
          <a:picLocks noChangeAspect="1"/>
        </xdr:cNvPicPr>
      </xdr:nvPicPr>
      <xdr:blipFill>
        <a:blip xmlns:r="http://schemas.openxmlformats.org/officeDocument/2006/relationships" r:embed="rId1" cstate="print"/>
        <a:stretch>
          <a:fillRect/>
        </a:stretch>
      </xdr:blipFill>
      <xdr:spPr>
        <a:xfrm>
          <a:off x="0" y="0"/>
          <a:ext cx="1899758" cy="600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1902933</xdr:colOff>
      <xdr:row>4</xdr:row>
      <xdr:rowOff>34925</xdr:rowOff>
    </xdr:to>
    <xdr:pic>
      <xdr:nvPicPr>
        <xdr:cNvPr id="2" name="image1.png">
          <a:extLst>
            <a:ext uri="{FF2B5EF4-FFF2-40B4-BE49-F238E27FC236}">
              <a16:creationId xmlns:a16="http://schemas.microsoft.com/office/drawing/2014/main" id="{A8138619-3D53-4E78-A38A-41E45B900BF3}"/>
            </a:ext>
          </a:extLst>
        </xdr:cNvPr>
        <xdr:cNvPicPr>
          <a:picLocks noChangeAspect="1"/>
        </xdr:cNvPicPr>
      </xdr:nvPicPr>
      <xdr:blipFill>
        <a:blip xmlns:r="http://schemas.openxmlformats.org/officeDocument/2006/relationships" r:embed="rId1" cstate="print"/>
        <a:stretch>
          <a:fillRect/>
        </a:stretch>
      </xdr:blipFill>
      <xdr:spPr>
        <a:xfrm>
          <a:off x="0" y="0"/>
          <a:ext cx="1899758" cy="6000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muel Gingras" id="{B33756A8-9D47-46A4-AA36-9D147407BBF0}" userId="Samuel Gingras"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1-12-14T17:04:23.74" personId="{B33756A8-9D47-46A4-AA36-9D147407BBF0}" id="{AC96A5D6-373D-4B63-8A72-8F223ED2BF7B}">
    <text>Ce ratio exprime les actifs courants par rapport aux passifs courants. Un ratio plus élevé indique un niveau de liquidité plus élevé (c'est-à-dire une plus grande capacité à faire face aux obligations à court terme). Un ratio de 1,0 indiquerait que la valeur comptable de ses actifs à court terme est exactement égale à la valeur comptable de ses passifs à court terme.
Un ratio inférieur indique moins de liquidités, ce qui implique une plus grande dépendance aux flux de trésorerie d'exploitation et au financement extérieur pour faire face aux obligations à court terme. La liquidité affecte la capacité de l'entreprise à s'endetter. Le ratio de fond de roulement suppose implicitement que les stocks et les comptes débiteurs sont effectivement liquides (ce qui n'est pas toujours le cas).</text>
  </threadedComment>
  <threadedComment ref="B16" dT="2021-12-14T17:05:08.61" personId="{B33756A8-9D47-46A4-AA36-9D147407BBF0}" id="{BD53EE60-D9A9-4479-942A-10347B84AE58}">
    <text>Le ratio de trésorerie représente normalement une mesure fiable de la liquidité d'une entité en situation de crise. Seuls les placements à court terme hautement négociables et les liquidités sont inclus. 
En cas de crise générale du marché, la juste valeur des placements en bourse pourrait diminuer de manière significative en raison de facteurs de marché. Dans ce cas, même ce ratio pourrait ne pas fournir d'informations fiables.</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1-12-14T17:33:24.73" personId="{B33756A8-9D47-46A4-AA36-9D147407BBF0}" id="{6278B79B-BF5C-4DA7-BD1E-CBE095FA4355}">
    <text>Les ratios d'endettement, le premier type de ratios de solvabilité, se concentrent sur le bilan et mesurent le montant des capitaux d'emprunt par rapport aux capitaux propres.</text>
  </threadedComment>
  <threadedComment ref="B16" dT="2021-12-14T17:22:19.75" personId="{B33756A8-9D47-46A4-AA36-9D147407BBF0}" id="{4A23B256-1A02-458D-B28F-1E3BB1B43F00}">
    <text>« Ratio d'endettement total » est un autre nom parfois utilisé pour ce ratio.</text>
  </threadedComment>
  <threadedComment ref="B16" dT="2021-12-14T17:22:31.07" personId="{B33756A8-9D47-46A4-AA36-9D147407BBF0}" id="{E5E12AD7-220B-4396-B1A7-092D3FFB30C5}" parentId="{4A23B256-1A02-458D-B28F-1E3BB1B43F00}">
    <text>Ce ratio mesure le pourcentage de l'actif total financé par la dette. Par exemple, un ratio d'endettement de 0,40 ou 40 % indique que 40 % des actifs de l'entreprise sont financés par de la dette. Généralement, une dette plus élevée signifie un risque financier plus élevé et donc une solvabilité plus faible.</text>
  </threadedComment>
  <threadedComment ref="B18" dT="2021-12-14T17:33:13.74" personId="{B33756A8-9D47-46A4-AA36-9D147407BBF0}" id="{E3D58AD5-7F5F-43D0-A198-4E43C7B4DCD4}">
    <text>Les ratios de couverture, le deuxième type de ratios de solvabilité, se concentrent sur le compte de résultat et mesurent la capacité d'une entreprise à couvrir ses paiements de dette.</text>
  </threadedComment>
  <threadedComment ref="B20" dT="2021-12-14T17:27:43.02" personId="{B33756A8-9D47-46A4-AA36-9D147407BBF0}" id="{BD148FE4-EC71-4FA2-9033-546E5CAE76CC}">
    <text>Ce ratio indique dans quelle mesure les intérêts débiteurs sont couverts par les flux de trésorerie de la société. Un ratio inférieur à 1 signifie que la société a du mal à générer des flux de trésorerie suffisants pour régler ses intérêts débiteurs. Idéalement, ce ratio doit être supérieur à 1,5.</text>
  </threadedComment>
</ThreadedComments>
</file>

<file path=xl/threadedComments/threadedComment3.xml><?xml version="1.0" encoding="utf-8"?>
<ThreadedComments xmlns="http://schemas.microsoft.com/office/spreadsheetml/2018/threadedcomments" xmlns:x="http://schemas.openxmlformats.org/spreadsheetml/2006/main">
  <threadedComment ref="B16" dT="2021-12-14T17:44:26.88" personId="{B33756A8-9D47-46A4-AA36-9D147407BBF0}" id="{CF446DCD-A19C-42CC-9847-23885E006B53}">
    <text>Les ratios de retour sur ventes expriment divers sous-totaux du compte de résultat (par exemple, la marge brute, le bénéfice d'exploitation, le bénéfice net) en pourcentage du chiffre d'affaires.</text>
  </threadedComment>
  <threadedComment ref="B18" dT="2021-12-14T17:36:10.44" personId="{B33756A8-9D47-46A4-AA36-9D147407BBF0}" id="{F9D71D52-C18C-4890-8D41-261C720235C7}">
    <text>La marge bénéficiaire brute indique le pourcentage des revenus disponibles pour couvrir les dépenses d'exploitation et autres et pour générer des bénéfices. Une marge bénéficiaire brute plus élevée indique une combinaison de prix de produit plus élevés et de coûts de produit inférieurs. La capacité de facturer un prix plus élevé est limitée par la concurrence, de sorte que les bénéfices bruts sont affectés par (et généralement inversement liés à) la concurrence. Si un produit présente un avantage concurrentiel (par exemple, une image de marque supérieure, une meilleure qualité ou une technologie exclusive), l'entreprise est davantage en mesure de le facturer plus cher. Du côté des coûts, une marge bénéficiaire brute plus élevée (en comparaison avec la compétition) peut également indiquer qu'une entreprise a un avantage concurrentiel dans les coûts des produits.</text>
  </threadedComment>
  <threadedComment ref="B20" dT="2021-12-14T17:38:19.90" personId="{B33756A8-9D47-46A4-AA36-9D147407BBF0}" id="{7A4F4CD4-FA21-46E7-AA6C-D2B991FAB8EC}">
    <text>Le bénéfice net, ou revenu net, est calculé comme le revenu moins toutes les dépenses. Le résultat net comprend à la fois des éléments récurrents et non récurrents. Généralement, le résultat net utilisé dans le calcul de la marge bénéficiaire nette est ajusté des éléments non récurrents afin d'offrir une meilleure vision de la rentabilité future potentielle d'une entreprise.</text>
  </threadedComment>
  <threadedComment ref="B22" dT="2021-12-14T17:44:15.33" personId="{B33756A8-9D47-46A4-AA36-9D147407BBF0}" id="{67E40476-E28D-4809-AC60-F8659BFC0C51}">
    <text>Les ratios de retour sur investissement mesurent le revenu par rapport aux actifs, aux capitaux propres ou au capital total employé par l'entreprise.</text>
  </threadedComment>
  <threadedComment ref="B24" dT="2021-12-14T17:43:43.35" personId="{B33756A8-9D47-46A4-AA36-9D147407BBF0}" id="{0F2D24F5-5FCE-4F00-9C98-91400581990A}">
    <text>Le ROA mesure le rendement obtenu par une entreprise sur ses actifs. Plus le ratio est élevé, plus le revenu est généré par un niveau d'actifs donné.</text>
  </threadedComment>
  <threadedComment ref="B24" dT="2022-10-19T16:27:49.02" personId="{B33756A8-9D47-46A4-AA36-9D147407BBF0}" id="{17E82E45-BA92-4791-967E-908B8CF19975}" parentId="{0F2D24F5-5FCE-4F00-9C98-91400581990A}">
    <text>Dans le cas-ci on fait un moyenne des actifs afin d'avoir un apercu plus juste des "actifs normal".</text>
  </threadedComment>
  <threadedComment ref="B26" dT="2021-12-14T17:44:01.68" personId="{B33756A8-9D47-46A4-AA36-9D147407BBF0}" id="{328FE0F4-68D9-46B8-917C-F954911A69E8}">
    <text>Le ROE mesure le rendement obtenu par une entreprise sur ses capitaux propres, y compris les actions minoritaires, les actions privilégiées et les actions ordinaires.</text>
  </threadedComment>
  <threadedComment ref="B26" dT="2022-10-19T16:29:05.02" personId="{B33756A8-9D47-46A4-AA36-9D147407BBF0}" id="{AD0C5161-7134-4CD7-B42F-1F33D025136A}" parentId="{328FE0F4-68D9-46B8-917C-F954911A69E8}">
    <text>Dans le cas-ci on fait un moyenne des capitaux propres afin d'avoir un apercu plus juste des "capitaux propres normal".</text>
  </threadedComment>
  <threadedComment ref="B30" dT="2022-08-30T20:38:51.75" personId="{B33756A8-9D47-46A4-AA36-9D147407BBF0}" id="{3F55F065-1E55-4A80-984B-E4F74E4EF4BC}">
    <text>Avant que votre entreprise ne réalise des profits, vous devez atteindre le seuil de rentabilité.
Le seuil de rentabilité est atteint lorsque les coûts totaux sont égaux aux revenus totaux. En deçà de ce seuil, vous exercez vos activités à perte. Au-dessus de celui-ci, vous réalisez un bénéfice d’exploitation.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185A-2B63-4092-808C-22BCE2828535}">
  <sheetPr>
    <tabColor theme="0" tint="-4.9989318521683403E-2"/>
  </sheetPr>
  <dimension ref="B1:V305"/>
  <sheetViews>
    <sheetView workbookViewId="0">
      <selection activeCell="D11" sqref="D11"/>
    </sheetView>
  </sheetViews>
  <sheetFormatPr baseColWidth="10" defaultRowHeight="14.25"/>
  <cols>
    <col min="1" max="1" width="2.85546875" style="1" customWidth="1"/>
    <col min="2" max="2" width="59.140625" style="8" bestFit="1" customWidth="1"/>
    <col min="3" max="3" width="0.85546875" style="6" customWidth="1"/>
    <col min="4" max="4" width="14.28515625" style="10" customWidth="1"/>
    <col min="5" max="5" width="0.85546875" style="10" customWidth="1"/>
    <col min="6" max="6" width="14.28515625" style="10" customWidth="1"/>
    <col min="7" max="7" width="0.85546875" style="10" customWidth="1"/>
    <col min="8" max="8" width="14.28515625" style="10" customWidth="1"/>
    <col min="9" max="9" width="0.85546875" style="6" customWidth="1"/>
    <col min="10" max="10" width="14.28515625" style="10" customWidth="1"/>
    <col min="11" max="11" width="0.85546875" style="10" customWidth="1"/>
    <col min="12" max="12" width="14.28515625" style="10" customWidth="1"/>
    <col min="13" max="13" width="0.85546875" style="10" customWidth="1"/>
    <col min="14" max="14" width="14.28515625" style="10" customWidth="1"/>
    <col min="15" max="16384" width="11.42578125" style="1"/>
  </cols>
  <sheetData>
    <row r="1" spans="2:14" ht="15" customHeight="1"/>
    <row r="2" spans="2:14" ht="15" customHeight="1"/>
    <row r="3" spans="2:14" s="73" customFormat="1" ht="15" customHeight="1">
      <c r="B3" s="86" t="s">
        <v>24</v>
      </c>
      <c r="C3" s="72"/>
      <c r="D3" s="87" t="s">
        <v>32</v>
      </c>
      <c r="E3" s="87"/>
      <c r="F3" s="87"/>
      <c r="G3" s="87"/>
      <c r="H3" s="87"/>
      <c r="I3" s="87"/>
      <c r="J3" s="87"/>
      <c r="K3" s="87"/>
      <c r="L3" s="87"/>
      <c r="M3" s="87"/>
      <c r="N3" s="87"/>
    </row>
    <row r="4" spans="2:14" ht="15" customHeight="1">
      <c r="B4" s="23"/>
      <c r="C4" s="23"/>
      <c r="D4" s="23"/>
      <c r="E4" s="23"/>
      <c r="F4" s="23"/>
      <c r="G4" s="23"/>
      <c r="H4" s="23"/>
      <c r="I4" s="23"/>
      <c r="J4" s="23"/>
      <c r="K4" s="23"/>
      <c r="L4" s="23"/>
      <c r="M4" s="23"/>
      <c r="N4" s="23"/>
    </row>
    <row r="5" spans="2:14" ht="15.75" customHeight="1">
      <c r="B5" s="25"/>
      <c r="C5" s="11"/>
      <c r="D5" s="11"/>
      <c r="E5" s="11"/>
      <c r="F5" s="11"/>
      <c r="G5" s="11"/>
      <c r="H5" s="11"/>
      <c r="I5" s="11"/>
      <c r="J5" s="11"/>
      <c r="K5" s="11"/>
      <c r="L5" s="11"/>
      <c r="M5" s="11"/>
      <c r="N5" s="11"/>
    </row>
    <row r="6" spans="2:14" ht="15.75" customHeight="1">
      <c r="B6" s="25"/>
      <c r="C6" s="11"/>
      <c r="D6" s="42">
        <v>2020</v>
      </c>
      <c r="E6" s="32"/>
      <c r="F6" s="40">
        <f>D7</f>
        <v>2021</v>
      </c>
      <c r="G6" s="32"/>
      <c r="H6" s="31">
        <f>F7</f>
        <v>2022</v>
      </c>
      <c r="I6" s="32"/>
      <c r="J6" s="33">
        <f>H7</f>
        <v>2023</v>
      </c>
      <c r="K6" s="32"/>
      <c r="L6" s="43">
        <f>J7</f>
        <v>2024</v>
      </c>
      <c r="M6" s="32"/>
      <c r="N6" s="34">
        <f>L7</f>
        <v>2025</v>
      </c>
    </row>
    <row r="7" spans="2:14" ht="15.75" customHeight="1">
      <c r="B7" s="28"/>
      <c r="C7" s="12"/>
      <c r="D7" s="41">
        <f>D6+1</f>
        <v>2021</v>
      </c>
      <c r="E7" s="36"/>
      <c r="F7" s="41">
        <f>F6+1</f>
        <v>2022</v>
      </c>
      <c r="G7" s="36"/>
      <c r="H7" s="35">
        <f>H6+1</f>
        <v>2023</v>
      </c>
      <c r="I7" s="39"/>
      <c r="J7" s="37">
        <f>J6+1</f>
        <v>2024</v>
      </c>
      <c r="K7" s="36"/>
      <c r="L7" s="44">
        <f>L6+1</f>
        <v>2025</v>
      </c>
      <c r="M7" s="36"/>
      <c r="N7" s="38">
        <f>N6+1</f>
        <v>2026</v>
      </c>
    </row>
    <row r="8" spans="2:14" ht="15.75" customHeight="1">
      <c r="B8" s="25"/>
      <c r="C8" s="13"/>
      <c r="D8" s="14"/>
      <c r="E8" s="14"/>
      <c r="F8" s="14"/>
      <c r="G8" s="14"/>
      <c r="H8" s="14"/>
      <c r="I8" s="13"/>
      <c r="J8" s="14"/>
      <c r="K8" s="14"/>
      <c r="L8" s="14"/>
      <c r="M8" s="14"/>
      <c r="N8" s="14"/>
    </row>
    <row r="9" spans="2:14" ht="15.75" customHeight="1">
      <c r="B9" s="89" t="s">
        <v>22</v>
      </c>
      <c r="C9" s="89"/>
      <c r="D9" s="89"/>
      <c r="E9" s="89"/>
      <c r="F9" s="89"/>
      <c r="G9" s="89"/>
      <c r="H9" s="89"/>
      <c r="I9" s="89"/>
      <c r="J9" s="89"/>
      <c r="K9" s="89"/>
      <c r="L9" s="89"/>
      <c r="M9" s="89"/>
      <c r="N9" s="89"/>
    </row>
    <row r="10" spans="2:14" ht="15.75" customHeight="1">
      <c r="B10" s="25"/>
      <c r="C10" s="13"/>
      <c r="D10" s="14"/>
      <c r="E10" s="14"/>
      <c r="F10" s="14"/>
      <c r="G10" s="14"/>
      <c r="H10" s="14"/>
      <c r="I10" s="13"/>
      <c r="J10" s="14"/>
      <c r="K10" s="14"/>
      <c r="L10" s="14"/>
      <c r="M10" s="14"/>
      <c r="N10" s="14"/>
    </row>
    <row r="11" spans="2:14" ht="15.75" customHeight="1">
      <c r="B11" s="60" t="s">
        <v>15</v>
      </c>
      <c r="C11" s="1"/>
      <c r="D11" s="66"/>
      <c r="E11" s="67"/>
      <c r="F11" s="66"/>
      <c r="G11" s="67"/>
      <c r="H11" s="68"/>
      <c r="I11" s="67"/>
      <c r="J11" s="69"/>
      <c r="K11" s="67"/>
      <c r="L11" s="70"/>
      <c r="M11" s="67"/>
      <c r="N11" s="71"/>
    </row>
    <row r="12" spans="2:14" ht="15.75" customHeight="1">
      <c r="B12" s="60"/>
      <c r="C12" s="1"/>
      <c r="D12" s="67"/>
      <c r="E12" s="67"/>
      <c r="F12" s="67"/>
      <c r="G12" s="67"/>
      <c r="H12" s="67"/>
      <c r="I12" s="67"/>
      <c r="J12" s="67"/>
      <c r="K12" s="67"/>
      <c r="L12" s="67"/>
      <c r="M12" s="67"/>
      <c r="N12" s="67"/>
    </row>
    <row r="13" spans="2:14" ht="15.75" customHeight="1">
      <c r="B13" s="60" t="s">
        <v>20</v>
      </c>
      <c r="C13" s="1"/>
      <c r="D13" s="66"/>
      <c r="E13" s="67"/>
      <c r="F13" s="66"/>
      <c r="G13" s="67"/>
      <c r="H13" s="68"/>
      <c r="I13" s="67"/>
      <c r="J13" s="69"/>
      <c r="K13" s="67"/>
      <c r="L13" s="70"/>
      <c r="M13" s="67"/>
      <c r="N13" s="71"/>
    </row>
    <row r="14" spans="2:14" ht="15.75" customHeight="1">
      <c r="B14" s="60"/>
      <c r="C14" s="1"/>
      <c r="D14" s="67"/>
      <c r="E14" s="67"/>
      <c r="F14" s="67"/>
      <c r="G14" s="67"/>
      <c r="H14" s="67"/>
      <c r="I14" s="67"/>
      <c r="J14" s="67"/>
      <c r="K14" s="67"/>
      <c r="L14" s="67"/>
      <c r="M14" s="67"/>
      <c r="N14" s="67"/>
    </row>
    <row r="15" spans="2:14" ht="15.75" customHeight="1">
      <c r="B15" s="60" t="s">
        <v>14</v>
      </c>
      <c r="C15" s="1"/>
      <c r="D15" s="66"/>
      <c r="E15" s="67"/>
      <c r="F15" s="66"/>
      <c r="G15" s="67"/>
      <c r="H15" s="68"/>
      <c r="I15" s="67"/>
      <c r="J15" s="69"/>
      <c r="K15" s="67"/>
      <c r="L15" s="70"/>
      <c r="M15" s="67"/>
      <c r="N15" s="71"/>
    </row>
    <row r="16" spans="2:14" ht="15.75" customHeight="1">
      <c r="B16" s="29"/>
      <c r="C16" s="1"/>
      <c r="D16" s="67"/>
      <c r="E16" s="67"/>
      <c r="F16" s="67"/>
      <c r="G16" s="67"/>
      <c r="H16" s="67"/>
      <c r="I16" s="67"/>
      <c r="J16" s="67"/>
      <c r="K16" s="67"/>
      <c r="L16" s="67"/>
      <c r="M16" s="67"/>
      <c r="N16" s="67"/>
    </row>
    <row r="17" spans="2:21" ht="15.75" customHeight="1">
      <c r="B17" s="60" t="s">
        <v>2</v>
      </c>
      <c r="C17" s="1"/>
      <c r="D17" s="66"/>
      <c r="E17" s="67"/>
      <c r="F17" s="66"/>
      <c r="G17" s="67"/>
      <c r="H17" s="68"/>
      <c r="I17" s="67"/>
      <c r="J17" s="69"/>
      <c r="K17" s="67"/>
      <c r="L17" s="70"/>
      <c r="M17" s="67"/>
      <c r="N17" s="71"/>
    </row>
    <row r="18" spans="2:21" ht="15.75" customHeight="1">
      <c r="B18" s="60"/>
      <c r="C18" s="1"/>
      <c r="D18" s="67"/>
      <c r="E18" s="67"/>
      <c r="F18" s="67"/>
      <c r="G18" s="67"/>
      <c r="H18" s="67"/>
      <c r="I18" s="67"/>
      <c r="J18" s="67"/>
      <c r="K18" s="67"/>
      <c r="L18" s="67"/>
      <c r="M18" s="67"/>
      <c r="N18" s="67"/>
    </row>
    <row r="19" spans="2:21" ht="15.75" customHeight="1">
      <c r="B19" s="60" t="s">
        <v>13</v>
      </c>
      <c r="C19" s="1"/>
      <c r="D19" s="66"/>
      <c r="E19" s="67"/>
      <c r="F19" s="66"/>
      <c r="G19" s="67"/>
      <c r="H19" s="68"/>
      <c r="I19" s="67"/>
      <c r="J19" s="69"/>
      <c r="K19" s="67"/>
      <c r="L19" s="70"/>
      <c r="M19" s="67"/>
      <c r="N19" s="71"/>
    </row>
    <row r="20" spans="2:21" ht="15.75" customHeight="1">
      <c r="B20" s="60"/>
      <c r="C20" s="1"/>
      <c r="D20" s="67"/>
      <c r="E20" s="67"/>
      <c r="F20" s="67"/>
      <c r="G20" s="67"/>
      <c r="H20" s="67"/>
      <c r="I20" s="67"/>
      <c r="J20" s="67"/>
      <c r="K20" s="67"/>
      <c r="L20" s="67"/>
      <c r="M20" s="67"/>
      <c r="N20" s="67"/>
    </row>
    <row r="21" spans="2:21" ht="15.75" customHeight="1">
      <c r="B21" s="60" t="s">
        <v>21</v>
      </c>
      <c r="C21" s="1"/>
      <c r="D21" s="66"/>
      <c r="E21" s="67"/>
      <c r="F21" s="66"/>
      <c r="G21" s="67"/>
      <c r="H21" s="68"/>
      <c r="I21" s="67"/>
      <c r="J21" s="69"/>
      <c r="K21" s="67"/>
      <c r="L21" s="70"/>
      <c r="M21" s="67"/>
      <c r="N21" s="71"/>
      <c r="Q21" s="79"/>
      <c r="R21" s="79"/>
      <c r="S21" s="79"/>
      <c r="T21" s="79"/>
      <c r="U21" s="79"/>
    </row>
    <row r="22" spans="2:21" ht="15.75" customHeight="1">
      <c r="B22" s="30"/>
      <c r="C22" s="1"/>
      <c r="E22" s="1"/>
      <c r="F22" s="1"/>
      <c r="G22" s="1"/>
      <c r="H22" s="1"/>
      <c r="I22" s="1"/>
      <c r="J22" s="1"/>
      <c r="K22" s="1"/>
      <c r="L22" s="1"/>
      <c r="M22" s="1"/>
      <c r="N22" s="1"/>
    </row>
    <row r="23" spans="2:21" ht="15.75" customHeight="1">
      <c r="B23" s="88" t="s">
        <v>23</v>
      </c>
      <c r="C23" s="88"/>
      <c r="D23" s="88"/>
      <c r="E23" s="88"/>
      <c r="F23" s="88"/>
      <c r="G23" s="88"/>
      <c r="H23" s="88"/>
      <c r="I23" s="88"/>
      <c r="J23" s="88"/>
      <c r="K23" s="88"/>
      <c r="L23" s="88"/>
      <c r="M23" s="88"/>
      <c r="N23" s="88"/>
    </row>
    <row r="24" spans="2:21" ht="15.75" customHeight="1">
      <c r="B24" s="30"/>
      <c r="C24" s="1"/>
      <c r="E24" s="1"/>
      <c r="F24" s="1"/>
      <c r="G24" s="1"/>
      <c r="H24" s="1"/>
      <c r="I24" s="1"/>
      <c r="J24" s="1"/>
      <c r="K24" s="1"/>
      <c r="L24" s="1"/>
      <c r="M24" s="1"/>
      <c r="N24" s="1"/>
    </row>
    <row r="25" spans="2:21" ht="15.75" customHeight="1">
      <c r="B25" s="60" t="s">
        <v>16</v>
      </c>
      <c r="C25" s="1"/>
      <c r="D25" s="66"/>
      <c r="E25" s="67"/>
      <c r="F25" s="66"/>
      <c r="G25" s="67"/>
      <c r="H25" s="68"/>
      <c r="I25" s="67"/>
      <c r="J25" s="69"/>
      <c r="K25" s="67"/>
      <c r="L25" s="70"/>
      <c r="M25" s="67"/>
      <c r="N25" s="71"/>
    </row>
    <row r="26" spans="2:21" ht="15.75" customHeight="1">
      <c r="B26" s="60"/>
      <c r="C26" s="1"/>
      <c r="D26" s="67"/>
      <c r="E26" s="67"/>
      <c r="F26" s="67"/>
      <c r="G26" s="67"/>
      <c r="H26" s="67"/>
      <c r="I26" s="67"/>
      <c r="J26" s="67"/>
      <c r="K26" s="67"/>
      <c r="L26" s="67"/>
      <c r="M26" s="67"/>
      <c r="N26" s="67"/>
      <c r="Q26" s="79"/>
      <c r="R26" s="79"/>
      <c r="S26" s="79"/>
      <c r="T26" s="79"/>
      <c r="U26" s="79"/>
    </row>
    <row r="27" spans="2:21" ht="15.75" customHeight="1">
      <c r="B27" s="60" t="s">
        <v>19</v>
      </c>
      <c r="C27" s="1"/>
      <c r="D27" s="66"/>
      <c r="E27" s="67"/>
      <c r="F27" s="66"/>
      <c r="G27" s="67"/>
      <c r="H27" s="68"/>
      <c r="I27" s="67"/>
      <c r="J27" s="69"/>
      <c r="K27" s="67"/>
      <c r="L27" s="70"/>
      <c r="M27" s="67"/>
      <c r="N27" s="71"/>
    </row>
    <row r="28" spans="2:21" ht="15.75" customHeight="1">
      <c r="B28" s="60"/>
      <c r="C28" s="1"/>
      <c r="D28" s="67"/>
      <c r="E28" s="67"/>
      <c r="F28" s="67"/>
      <c r="G28" s="67"/>
      <c r="H28" s="67"/>
      <c r="I28" s="67"/>
      <c r="J28" s="67"/>
      <c r="K28" s="67"/>
      <c r="L28" s="67"/>
      <c r="M28" s="67"/>
      <c r="N28" s="67"/>
    </row>
    <row r="29" spans="2:21" ht="15.75" customHeight="1">
      <c r="B29" s="60" t="s">
        <v>18</v>
      </c>
      <c r="C29" s="1"/>
      <c r="D29" s="66"/>
      <c r="E29" s="67"/>
      <c r="F29" s="66"/>
      <c r="G29" s="67"/>
      <c r="H29" s="68"/>
      <c r="I29" s="67"/>
      <c r="J29" s="69"/>
      <c r="K29" s="67"/>
      <c r="L29" s="70"/>
      <c r="M29" s="67"/>
      <c r="N29" s="71"/>
      <c r="Q29" s="79"/>
    </row>
    <row r="30" spans="2:21" ht="15.75" customHeight="1">
      <c r="B30" s="60"/>
      <c r="C30" s="1"/>
      <c r="D30" s="67"/>
      <c r="E30" s="67"/>
      <c r="F30" s="67"/>
      <c r="G30" s="67"/>
      <c r="H30" s="67"/>
      <c r="I30" s="67"/>
      <c r="J30" s="67"/>
      <c r="K30" s="67"/>
      <c r="L30" s="67"/>
      <c r="M30" s="67"/>
      <c r="N30" s="67"/>
    </row>
    <row r="31" spans="2:21" ht="15.75" customHeight="1">
      <c r="B31" s="60" t="s">
        <v>17</v>
      </c>
      <c r="C31" s="1"/>
      <c r="D31" s="66"/>
      <c r="E31" s="67"/>
      <c r="F31" s="66"/>
      <c r="G31" s="67"/>
      <c r="H31" s="68"/>
      <c r="I31" s="67"/>
      <c r="J31" s="69"/>
      <c r="K31" s="67"/>
      <c r="L31" s="70"/>
      <c r="M31" s="67"/>
      <c r="N31" s="71"/>
    </row>
    <row r="32" spans="2:21" ht="15.75" customHeight="1">
      <c r="B32" s="60"/>
      <c r="C32" s="1"/>
      <c r="D32" s="67"/>
      <c r="E32" s="67"/>
      <c r="F32" s="67"/>
      <c r="G32" s="67"/>
      <c r="H32" s="67"/>
      <c r="I32" s="67"/>
      <c r="J32" s="67"/>
      <c r="K32" s="67"/>
      <c r="L32" s="67"/>
      <c r="M32" s="67"/>
      <c r="N32" s="67"/>
    </row>
    <row r="33" spans="2:22" ht="15.75" customHeight="1">
      <c r="B33" s="60" t="s">
        <v>26</v>
      </c>
      <c r="C33" s="1"/>
      <c r="D33" s="66"/>
      <c r="E33" s="67"/>
      <c r="F33" s="66"/>
      <c r="G33" s="67"/>
      <c r="H33" s="68"/>
      <c r="I33" s="67"/>
      <c r="J33" s="69"/>
      <c r="K33" s="67"/>
      <c r="L33" s="70"/>
      <c r="M33" s="67"/>
      <c r="N33" s="71"/>
      <c r="Q33" s="79"/>
      <c r="R33" s="79"/>
      <c r="S33" s="79"/>
      <c r="T33" s="79"/>
      <c r="U33" s="79"/>
      <c r="V33" s="79"/>
    </row>
    <row r="34" spans="2:22" s="6" customFormat="1" ht="15.75" customHeight="1">
      <c r="B34" s="30"/>
      <c r="C34" s="1"/>
      <c r="D34" s="1"/>
      <c r="E34" s="1"/>
      <c r="F34" s="1"/>
      <c r="G34" s="1"/>
      <c r="H34" s="1"/>
      <c r="I34" s="1"/>
      <c r="J34" s="1"/>
      <c r="K34" s="1"/>
      <c r="L34" s="1"/>
      <c r="M34" s="1"/>
      <c r="N34" s="1"/>
    </row>
    <row r="35" spans="2:22" ht="15.75" customHeight="1">
      <c r="B35" s="30"/>
      <c r="C35" s="1"/>
      <c r="D35" s="1"/>
      <c r="E35" s="1"/>
      <c r="F35" s="1"/>
      <c r="G35" s="1"/>
      <c r="H35" s="1"/>
      <c r="I35" s="1"/>
      <c r="J35" s="1"/>
      <c r="K35" s="1"/>
      <c r="L35" s="1"/>
      <c r="M35" s="1"/>
      <c r="N35" s="1"/>
    </row>
    <row r="36" spans="2:22" ht="15.75" customHeight="1"/>
    <row r="37" spans="2:22" ht="15.75" customHeight="1"/>
    <row r="38" spans="2:22" ht="15.75" customHeight="1"/>
    <row r="39" spans="2:22" ht="15.75" customHeight="1"/>
    <row r="40" spans="2:22" ht="15.75" customHeight="1"/>
    <row r="41" spans="2:22" ht="15.75" customHeight="1"/>
    <row r="42" spans="2:22" ht="15.75" customHeight="1"/>
    <row r="43" spans="2:22" ht="15.75" customHeight="1"/>
    <row r="44" spans="2:22" ht="15.75" customHeight="1"/>
    <row r="45" spans="2:22" ht="15.75" customHeight="1"/>
    <row r="46" spans="2:22" ht="15.75" customHeight="1"/>
    <row r="47" spans="2:22" ht="15.75" customHeight="1"/>
    <row r="48" spans="2: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sheet="1" objects="1" scenarios="1"/>
  <protectedRanges>
    <protectedRange sqref="F11:H21" name="État des résultats_3"/>
    <protectedRange sqref="F25:H33" name="Bilan_3"/>
    <protectedRange sqref="D25:E33 I25:N33" name="Bilan"/>
    <protectedRange sqref="D11:E21 I11:N21" name="État des résultats"/>
    <protectedRange sqref="D6" name="Date"/>
    <protectedRange sqref="D3" name="Nom entreprise"/>
  </protectedRanges>
  <mergeCells count="2">
    <mergeCell ref="B23:N23"/>
    <mergeCell ref="B9:N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0D2FB-9205-4268-8835-9A4FDAB1EAAF}">
  <sheetPr>
    <tabColor theme="9" tint="0.79998168889431442"/>
  </sheetPr>
  <dimension ref="B1:N316"/>
  <sheetViews>
    <sheetView workbookViewId="0">
      <selection activeCell="D16" sqref="D16"/>
    </sheetView>
  </sheetViews>
  <sheetFormatPr baseColWidth="10" defaultRowHeight="14.25"/>
  <cols>
    <col min="1" max="1" width="2.85546875" style="1" customWidth="1"/>
    <col min="2" max="2" width="87.85546875" style="8" customWidth="1"/>
    <col min="3" max="3" width="0.85546875" style="6" customWidth="1"/>
    <col min="4" max="4" width="14.28515625" style="10" customWidth="1"/>
    <col min="5" max="5" width="0.85546875" style="10" customWidth="1"/>
    <col min="6" max="6" width="14.28515625" style="10" customWidth="1"/>
    <col min="7" max="7" width="0.85546875" style="10" customWidth="1"/>
    <col min="8" max="8" width="14.28515625" style="10" customWidth="1"/>
    <col min="9" max="9" width="0.85546875" style="6" customWidth="1"/>
    <col min="10" max="10" width="14.28515625" style="10" customWidth="1"/>
    <col min="11" max="11" width="0.85546875" style="10" customWidth="1"/>
    <col min="12" max="12" width="14.28515625" style="10" customWidth="1"/>
    <col min="13" max="13" width="0.85546875" style="10" customWidth="1"/>
    <col min="14" max="14" width="14.28515625" style="10" customWidth="1"/>
    <col min="15" max="16384" width="11.42578125" style="1"/>
  </cols>
  <sheetData>
    <row r="1" spans="2:14" ht="15" customHeight="1"/>
    <row r="2" spans="2:14" ht="15" customHeight="1"/>
    <row r="3" spans="2:14" ht="15" customHeight="1">
      <c r="B3" s="27"/>
      <c r="C3" s="26"/>
      <c r="D3" s="26"/>
      <c r="E3" s="26"/>
      <c r="F3" s="26"/>
      <c r="G3" s="26"/>
      <c r="H3" s="26"/>
      <c r="I3" s="26"/>
      <c r="J3" s="26"/>
      <c r="K3" s="26"/>
      <c r="L3" s="26"/>
      <c r="M3" s="26"/>
      <c r="N3" s="26"/>
    </row>
    <row r="4" spans="2:14" ht="15" customHeight="1">
      <c r="B4" s="97" t="str">
        <f>_xlfn.CONCAT("Ratios de liquidité de ",Données!D3)</f>
        <v>Ratios de liquidité de X</v>
      </c>
      <c r="C4" s="97"/>
      <c r="D4" s="97"/>
      <c r="E4" s="97"/>
      <c r="F4" s="97"/>
      <c r="G4" s="97"/>
      <c r="H4" s="97"/>
      <c r="I4" s="97"/>
      <c r="J4" s="97"/>
      <c r="K4" s="97"/>
      <c r="L4" s="97"/>
      <c r="M4" s="97"/>
      <c r="N4" s="97"/>
    </row>
    <row r="5" spans="2:14" ht="15.75" customHeight="1">
      <c r="B5" s="46"/>
      <c r="C5" s="46"/>
      <c r="D5" s="46"/>
      <c r="E5" s="46"/>
      <c r="F5" s="46"/>
      <c r="G5" s="46"/>
      <c r="H5" s="46"/>
      <c r="I5" s="46"/>
      <c r="J5" s="46"/>
      <c r="K5" s="46"/>
      <c r="L5" s="46"/>
      <c r="M5" s="46"/>
      <c r="N5" s="46"/>
    </row>
    <row r="6" spans="2:14" ht="15.75" customHeight="1">
      <c r="B6" s="98" t="s">
        <v>31</v>
      </c>
      <c r="C6" s="98"/>
      <c r="D6" s="99"/>
      <c r="E6" s="98"/>
      <c r="F6" s="99"/>
      <c r="G6" s="98"/>
      <c r="H6" s="98"/>
      <c r="I6" s="98"/>
      <c r="J6" s="98"/>
      <c r="K6" s="98"/>
      <c r="L6" s="98"/>
      <c r="M6" s="98"/>
      <c r="N6" s="98"/>
    </row>
    <row r="7" spans="2:14" ht="15.75" customHeight="1">
      <c r="B7" s="98"/>
      <c r="C7" s="98"/>
      <c r="D7" s="99"/>
      <c r="E7" s="98"/>
      <c r="F7" s="99"/>
      <c r="G7" s="98"/>
      <c r="H7" s="98"/>
      <c r="I7" s="98"/>
      <c r="J7" s="98"/>
      <c r="K7" s="98"/>
      <c r="L7" s="98"/>
      <c r="M7" s="98"/>
      <c r="N7" s="98"/>
    </row>
    <row r="8" spans="2:14" ht="15.75" customHeight="1">
      <c r="B8" s="98"/>
      <c r="C8" s="98"/>
      <c r="D8" s="98"/>
      <c r="E8" s="98"/>
      <c r="F8" s="98"/>
      <c r="G8" s="98"/>
      <c r="H8" s="98"/>
      <c r="I8" s="98"/>
      <c r="J8" s="98"/>
      <c r="K8" s="98"/>
      <c r="L8" s="98"/>
      <c r="M8" s="98"/>
      <c r="N8" s="98"/>
    </row>
    <row r="9" spans="2:14" ht="15.75" customHeight="1">
      <c r="B9" s="98"/>
      <c r="C9" s="98"/>
      <c r="D9" s="98"/>
      <c r="E9" s="98"/>
      <c r="F9" s="98"/>
      <c r="G9" s="98"/>
      <c r="H9" s="98"/>
      <c r="I9" s="98"/>
      <c r="J9" s="98"/>
      <c r="K9" s="98"/>
      <c r="L9" s="98"/>
      <c r="M9" s="98"/>
      <c r="N9" s="98"/>
    </row>
    <row r="10" spans="2:14" ht="15.75" customHeight="1">
      <c r="B10" s="25"/>
      <c r="C10" s="11"/>
      <c r="D10" s="11"/>
      <c r="E10" s="11"/>
      <c r="F10" s="11"/>
      <c r="G10" s="11"/>
      <c r="H10" s="11"/>
      <c r="I10" s="11"/>
      <c r="J10" s="11"/>
      <c r="K10" s="11"/>
      <c r="L10" s="11"/>
      <c r="M10" s="11"/>
      <c r="N10" s="11"/>
    </row>
    <row r="11" spans="2:14" ht="15.75" customHeight="1">
      <c r="B11" s="25"/>
      <c r="C11" s="11"/>
      <c r="D11" s="40">
        <f>Données!D6</f>
        <v>2020</v>
      </c>
      <c r="E11" s="48">
        <f>Données!E6</f>
        <v>0</v>
      </c>
      <c r="F11" s="40">
        <f>Données!F6</f>
        <v>2021</v>
      </c>
      <c r="G11" s="48">
        <f>Données!G6</f>
        <v>0</v>
      </c>
      <c r="H11" s="31">
        <f>Données!H6</f>
        <v>2022</v>
      </c>
      <c r="I11" s="48">
        <f>Données!I6</f>
        <v>0</v>
      </c>
      <c r="J11" s="33">
        <f>Données!J6</f>
        <v>2023</v>
      </c>
      <c r="K11" s="48">
        <f>Données!K6</f>
        <v>0</v>
      </c>
      <c r="L11" s="43">
        <f>Données!L6</f>
        <v>2024</v>
      </c>
      <c r="M11" s="48">
        <f>Données!M6</f>
        <v>0</v>
      </c>
      <c r="N11" s="34">
        <f>Données!N6</f>
        <v>2025</v>
      </c>
    </row>
    <row r="12" spans="2:14" ht="15.75" customHeight="1">
      <c r="B12" s="28"/>
      <c r="C12" s="12"/>
      <c r="D12" s="49">
        <f>Données!D7</f>
        <v>2021</v>
      </c>
      <c r="E12" s="48">
        <f>Données!E7</f>
        <v>0</v>
      </c>
      <c r="F12" s="49">
        <f>Données!F7</f>
        <v>2022</v>
      </c>
      <c r="G12" s="48">
        <f>Données!G7</f>
        <v>0</v>
      </c>
      <c r="H12" s="53">
        <f>Données!H7</f>
        <v>2023</v>
      </c>
      <c r="I12" s="48">
        <f>Données!I7</f>
        <v>0</v>
      </c>
      <c r="J12" s="54">
        <f>Données!J7</f>
        <v>2024</v>
      </c>
      <c r="K12" s="48">
        <f>Données!K7</f>
        <v>0</v>
      </c>
      <c r="L12" s="55">
        <f>Données!L7</f>
        <v>2025</v>
      </c>
      <c r="M12" s="48">
        <f>Données!M7</f>
        <v>0</v>
      </c>
      <c r="N12" s="59">
        <f>Données!N7</f>
        <v>2026</v>
      </c>
    </row>
    <row r="13" spans="2:14" ht="15.75" customHeight="1">
      <c r="B13" s="25"/>
      <c r="C13" s="15"/>
      <c r="D13" s="15"/>
      <c r="E13" s="15"/>
      <c r="F13" s="15"/>
      <c r="G13" s="15"/>
      <c r="H13" s="15"/>
      <c r="I13" s="15"/>
      <c r="J13" s="15"/>
      <c r="K13" s="15"/>
      <c r="L13" s="15"/>
      <c r="M13" s="15"/>
      <c r="N13" s="15"/>
    </row>
    <row r="14" spans="2:14" ht="15.75" customHeight="1">
      <c r="B14" s="47" t="s">
        <v>27</v>
      </c>
      <c r="C14" s="15"/>
      <c r="D14" s="50" t="e">
        <f>Données!D25/Données!D31</f>
        <v>#DIV/0!</v>
      </c>
      <c r="E14" s="14"/>
      <c r="F14" s="50" t="e">
        <f>Données!F25/Données!F31</f>
        <v>#DIV/0!</v>
      </c>
      <c r="G14" s="14"/>
      <c r="H14" s="16" t="e">
        <f>Données!H25/Données!H31</f>
        <v>#DIV/0!</v>
      </c>
      <c r="I14" s="14"/>
      <c r="J14" s="17" t="e">
        <f>Données!J25/Données!J31</f>
        <v>#DIV/0!</v>
      </c>
      <c r="K14" s="14"/>
      <c r="L14" s="56" t="e">
        <f>Données!L25/Données!L31</f>
        <v>#DIV/0!</v>
      </c>
      <c r="M14" s="14"/>
      <c r="N14" s="18" t="e">
        <f>Données!N25/Données!N31</f>
        <v>#DIV/0!</v>
      </c>
    </row>
    <row r="15" spans="2:14" ht="15.75" customHeight="1">
      <c r="B15" s="25"/>
      <c r="C15" s="15"/>
      <c r="D15" s="6"/>
      <c r="E15" s="6"/>
      <c r="F15" s="6"/>
      <c r="G15" s="6"/>
      <c r="H15" s="6"/>
      <c r="I15" s="15"/>
      <c r="J15" s="6"/>
      <c r="K15" s="6"/>
      <c r="L15" s="6"/>
      <c r="M15" s="6"/>
      <c r="N15" s="6"/>
    </row>
    <row r="16" spans="2:14" ht="15.75" customHeight="1">
      <c r="B16" s="47" t="s">
        <v>3</v>
      </c>
      <c r="C16" s="15"/>
      <c r="D16" s="52" t="e">
        <f>Données!D27/Données!D31</f>
        <v>#DIV/0!</v>
      </c>
      <c r="E16" s="20"/>
      <c r="F16" s="52" t="e">
        <f>Données!F27/Données!F31</f>
        <v>#DIV/0!</v>
      </c>
      <c r="G16" s="20"/>
      <c r="H16" s="19" t="e">
        <f>Données!H27/Données!H31</f>
        <v>#DIV/0!</v>
      </c>
      <c r="I16" s="20"/>
      <c r="J16" s="21" t="e">
        <f>Données!J27/Données!J31</f>
        <v>#DIV/0!</v>
      </c>
      <c r="K16" s="20"/>
      <c r="L16" s="58" t="e">
        <f>Données!L27/Données!L31</f>
        <v>#DIV/0!</v>
      </c>
      <c r="M16" s="20"/>
      <c r="N16" s="22" t="e">
        <f>Données!N27/Données!N31</f>
        <v>#DIV/0!</v>
      </c>
    </row>
    <row r="17" spans="2:14" ht="15.75" customHeight="1">
      <c r="B17" s="25"/>
      <c r="C17" s="15"/>
      <c r="D17" s="15"/>
      <c r="E17" s="15"/>
      <c r="F17" s="15"/>
      <c r="G17" s="15"/>
      <c r="H17" s="15"/>
      <c r="I17" s="15"/>
      <c r="J17" s="15"/>
      <c r="K17" s="15"/>
      <c r="L17" s="15"/>
      <c r="M17" s="15"/>
      <c r="N17" s="15"/>
    </row>
    <row r="18" spans="2:14" ht="15.75" customHeight="1">
      <c r="B18" s="29"/>
    </row>
    <row r="19" spans="2:14" ht="15.75" customHeight="1">
      <c r="B19" s="100" t="s">
        <v>25</v>
      </c>
      <c r="C19" s="100"/>
      <c r="D19" s="100"/>
      <c r="E19" s="100"/>
      <c r="F19" s="100"/>
      <c r="G19" s="100"/>
      <c r="H19" s="100"/>
      <c r="I19" s="100"/>
      <c r="J19" s="100"/>
      <c r="K19" s="62"/>
      <c r="L19" s="62">
        <f>Données!N6</f>
        <v>2025</v>
      </c>
      <c r="M19" s="62"/>
      <c r="N19" s="62">
        <f>Données!N7</f>
        <v>2026</v>
      </c>
    </row>
    <row r="20" spans="2:14" ht="15.75" customHeight="1"/>
    <row r="21" spans="2:14" ht="15.75" customHeight="1">
      <c r="B21" s="101"/>
      <c r="C21" s="101"/>
      <c r="D21" s="101"/>
      <c r="E21" s="101"/>
      <c r="F21" s="101"/>
      <c r="G21" s="101"/>
      <c r="H21" s="101"/>
      <c r="I21" s="101"/>
      <c r="J21" s="101"/>
      <c r="K21" s="101"/>
      <c r="L21" s="101"/>
      <c r="M21" s="101"/>
      <c r="N21" s="101"/>
    </row>
    <row r="22" spans="2:14" ht="15.75" customHeight="1">
      <c r="B22" s="101"/>
      <c r="C22" s="101"/>
      <c r="D22" s="101"/>
      <c r="E22" s="101"/>
      <c r="F22" s="101"/>
      <c r="G22" s="101"/>
      <c r="H22" s="101"/>
      <c r="I22" s="101"/>
      <c r="J22" s="101"/>
      <c r="K22" s="101"/>
      <c r="L22" s="101"/>
      <c r="M22" s="101"/>
      <c r="N22" s="101"/>
    </row>
    <row r="23" spans="2:14" ht="15.75" customHeight="1">
      <c r="B23" s="101"/>
      <c r="C23" s="101"/>
      <c r="D23" s="101"/>
      <c r="E23" s="101"/>
      <c r="F23" s="101"/>
      <c r="G23" s="101"/>
      <c r="H23" s="101"/>
      <c r="I23" s="101"/>
      <c r="J23" s="101"/>
      <c r="K23" s="101"/>
      <c r="L23" s="101"/>
      <c r="M23" s="101"/>
      <c r="N23" s="101"/>
    </row>
    <row r="24" spans="2:14" ht="15.75" customHeight="1">
      <c r="B24" s="101"/>
      <c r="C24" s="101"/>
      <c r="D24" s="101"/>
      <c r="E24" s="101"/>
      <c r="F24" s="101"/>
      <c r="G24" s="101"/>
      <c r="H24" s="101"/>
      <c r="I24" s="101"/>
      <c r="J24" s="101"/>
      <c r="K24" s="101"/>
      <c r="L24" s="101"/>
      <c r="M24" s="101"/>
      <c r="N24" s="101"/>
    </row>
    <row r="25" spans="2:14" ht="15.75" customHeight="1">
      <c r="B25" s="101"/>
      <c r="C25" s="101"/>
      <c r="D25" s="101"/>
      <c r="E25" s="101"/>
      <c r="F25" s="101"/>
      <c r="G25" s="101"/>
      <c r="H25" s="101"/>
      <c r="I25" s="101"/>
      <c r="J25" s="101"/>
      <c r="K25" s="101"/>
      <c r="L25" s="101"/>
      <c r="M25" s="101"/>
      <c r="N25" s="101"/>
    </row>
    <row r="26" spans="2:14" ht="15.75" customHeight="1">
      <c r="B26" s="101"/>
      <c r="C26" s="101"/>
      <c r="D26" s="101"/>
      <c r="E26" s="101"/>
      <c r="F26" s="101"/>
      <c r="G26" s="101"/>
      <c r="H26" s="101"/>
      <c r="I26" s="101"/>
      <c r="J26" s="101"/>
      <c r="K26" s="101"/>
      <c r="L26" s="101"/>
      <c r="M26" s="101"/>
      <c r="N26" s="101"/>
    </row>
    <row r="27" spans="2:14" ht="15.75" customHeight="1">
      <c r="B27" s="29"/>
    </row>
    <row r="28" spans="2:14" ht="15.75" customHeight="1">
      <c r="B28" s="102" t="s">
        <v>25</v>
      </c>
      <c r="C28" s="102"/>
      <c r="D28" s="102"/>
      <c r="E28" s="102"/>
      <c r="F28" s="102"/>
      <c r="G28" s="102"/>
      <c r="H28" s="102"/>
      <c r="I28" s="102"/>
      <c r="J28" s="102"/>
      <c r="K28" s="63"/>
      <c r="L28" s="63">
        <f>Données!L6</f>
        <v>2024</v>
      </c>
      <c r="M28" s="63"/>
      <c r="N28" s="63">
        <f>Données!L7</f>
        <v>2025</v>
      </c>
    </row>
    <row r="29" spans="2:14" ht="15.75" customHeight="1"/>
    <row r="30" spans="2:14" ht="15.75" customHeight="1">
      <c r="B30" s="96"/>
      <c r="C30" s="96"/>
      <c r="D30" s="96"/>
      <c r="E30" s="96"/>
      <c r="F30" s="96"/>
      <c r="G30" s="96"/>
      <c r="H30" s="96"/>
      <c r="I30" s="96"/>
      <c r="J30" s="96"/>
      <c r="K30" s="96"/>
      <c r="L30" s="96"/>
      <c r="M30" s="96"/>
      <c r="N30" s="96"/>
    </row>
    <row r="31" spans="2:14" ht="15.75" customHeight="1">
      <c r="B31" s="96"/>
      <c r="C31" s="96"/>
      <c r="D31" s="96"/>
      <c r="E31" s="96"/>
      <c r="F31" s="96"/>
      <c r="G31" s="96"/>
      <c r="H31" s="96"/>
      <c r="I31" s="96"/>
      <c r="J31" s="96"/>
      <c r="K31" s="96"/>
      <c r="L31" s="96"/>
      <c r="M31" s="96"/>
      <c r="N31" s="96"/>
    </row>
    <row r="32" spans="2:14" ht="15.75" customHeight="1">
      <c r="B32" s="96"/>
      <c r="C32" s="96"/>
      <c r="D32" s="96"/>
      <c r="E32" s="96"/>
      <c r="F32" s="96"/>
      <c r="G32" s="96"/>
      <c r="H32" s="96"/>
      <c r="I32" s="96"/>
      <c r="J32" s="96"/>
      <c r="K32" s="96"/>
      <c r="L32" s="96"/>
      <c r="M32" s="96"/>
      <c r="N32" s="96"/>
    </row>
    <row r="33" spans="2:14" ht="15.75" customHeight="1">
      <c r="B33" s="96"/>
      <c r="C33" s="96"/>
      <c r="D33" s="96"/>
      <c r="E33" s="96"/>
      <c r="F33" s="96"/>
      <c r="G33" s="96"/>
      <c r="H33" s="96"/>
      <c r="I33" s="96"/>
      <c r="J33" s="96"/>
      <c r="K33" s="96"/>
      <c r="L33" s="96"/>
      <c r="M33" s="96"/>
      <c r="N33" s="96"/>
    </row>
    <row r="34" spans="2:14" ht="15.75" customHeight="1">
      <c r="B34" s="96"/>
      <c r="C34" s="96"/>
      <c r="D34" s="96"/>
      <c r="E34" s="96"/>
      <c r="F34" s="96"/>
      <c r="G34" s="96"/>
      <c r="H34" s="96"/>
      <c r="I34" s="96"/>
      <c r="J34" s="96"/>
      <c r="K34" s="96"/>
      <c r="L34" s="96"/>
      <c r="M34" s="96"/>
      <c r="N34" s="96"/>
    </row>
    <row r="35" spans="2:14" ht="15.75" customHeight="1">
      <c r="B35" s="96"/>
      <c r="C35" s="96"/>
      <c r="D35" s="96"/>
      <c r="E35" s="96"/>
      <c r="F35" s="96"/>
      <c r="G35" s="96"/>
      <c r="H35" s="96"/>
      <c r="I35" s="96"/>
      <c r="J35" s="96"/>
      <c r="K35" s="96"/>
      <c r="L35" s="96"/>
      <c r="M35" s="96"/>
      <c r="N35" s="96"/>
    </row>
    <row r="36" spans="2:14" ht="15.75" customHeight="1">
      <c r="B36" s="29"/>
    </row>
    <row r="37" spans="2:14" ht="15.75" customHeight="1">
      <c r="B37" s="92" t="s">
        <v>25</v>
      </c>
      <c r="C37" s="92"/>
      <c r="D37" s="92"/>
      <c r="E37" s="92"/>
      <c r="F37" s="92"/>
      <c r="G37" s="92"/>
      <c r="H37" s="92"/>
      <c r="I37" s="92"/>
      <c r="J37" s="92"/>
      <c r="K37" s="64"/>
      <c r="L37" s="64">
        <f>Données!J6</f>
        <v>2023</v>
      </c>
      <c r="M37" s="64"/>
      <c r="N37" s="64">
        <f>Données!J7</f>
        <v>2024</v>
      </c>
    </row>
    <row r="38" spans="2:14" ht="15.75" customHeight="1"/>
    <row r="39" spans="2:14" ht="15.75" customHeight="1">
      <c r="B39" s="93"/>
      <c r="C39" s="93"/>
      <c r="D39" s="93"/>
      <c r="E39" s="93"/>
      <c r="F39" s="93"/>
      <c r="G39" s="93"/>
      <c r="H39" s="93"/>
      <c r="I39" s="93"/>
      <c r="J39" s="93"/>
      <c r="K39" s="93"/>
      <c r="L39" s="93"/>
      <c r="M39" s="93"/>
      <c r="N39" s="93"/>
    </row>
    <row r="40" spans="2:14" ht="15.75" customHeight="1">
      <c r="B40" s="93"/>
      <c r="C40" s="93"/>
      <c r="D40" s="93"/>
      <c r="E40" s="93"/>
      <c r="F40" s="93"/>
      <c r="G40" s="93"/>
      <c r="H40" s="93"/>
      <c r="I40" s="93"/>
      <c r="J40" s="93"/>
      <c r="K40" s="93"/>
      <c r="L40" s="93"/>
      <c r="M40" s="93"/>
      <c r="N40" s="93"/>
    </row>
    <row r="41" spans="2:14" ht="15.75" customHeight="1">
      <c r="B41" s="93"/>
      <c r="C41" s="93"/>
      <c r="D41" s="93"/>
      <c r="E41" s="93"/>
      <c r="F41" s="93"/>
      <c r="G41" s="93"/>
      <c r="H41" s="93"/>
      <c r="I41" s="93"/>
      <c r="J41" s="93"/>
      <c r="K41" s="93"/>
      <c r="L41" s="93"/>
      <c r="M41" s="93"/>
      <c r="N41" s="93"/>
    </row>
    <row r="42" spans="2:14" ht="15.75" customHeight="1">
      <c r="B42" s="93"/>
      <c r="C42" s="93"/>
      <c r="D42" s="93"/>
      <c r="E42" s="93"/>
      <c r="F42" s="93"/>
      <c r="G42" s="93"/>
      <c r="H42" s="93"/>
      <c r="I42" s="93"/>
      <c r="J42" s="93"/>
      <c r="K42" s="93"/>
      <c r="L42" s="93"/>
      <c r="M42" s="93"/>
      <c r="N42" s="93"/>
    </row>
    <row r="43" spans="2:14" ht="15.75" customHeight="1">
      <c r="B43" s="93"/>
      <c r="C43" s="93"/>
      <c r="D43" s="93"/>
      <c r="E43" s="93"/>
      <c r="F43" s="93"/>
      <c r="G43" s="93"/>
      <c r="H43" s="93"/>
      <c r="I43" s="93"/>
      <c r="J43" s="93"/>
      <c r="K43" s="93"/>
      <c r="L43" s="93"/>
      <c r="M43" s="93"/>
      <c r="N43" s="93"/>
    </row>
    <row r="44" spans="2:14" ht="15.75" customHeight="1">
      <c r="B44" s="93"/>
      <c r="C44" s="93"/>
      <c r="D44" s="93"/>
      <c r="E44" s="93"/>
      <c r="F44" s="93"/>
      <c r="G44" s="93"/>
      <c r="H44" s="93"/>
      <c r="I44" s="93"/>
      <c r="J44" s="93"/>
      <c r="K44" s="93"/>
      <c r="L44" s="93"/>
      <c r="M44" s="93"/>
      <c r="N44" s="93"/>
    </row>
    <row r="45" spans="2:14" ht="15.75" customHeight="1"/>
    <row r="46" spans="2:14" ht="15.75" customHeight="1">
      <c r="B46" s="94" t="s">
        <v>25</v>
      </c>
      <c r="C46" s="94"/>
      <c r="D46" s="94"/>
      <c r="E46" s="94"/>
      <c r="F46" s="94"/>
      <c r="G46" s="94"/>
      <c r="H46" s="94"/>
      <c r="I46" s="94"/>
      <c r="J46" s="94"/>
      <c r="K46" s="65"/>
      <c r="L46" s="65">
        <f>Données!H6</f>
        <v>2022</v>
      </c>
      <c r="M46" s="65"/>
      <c r="N46" s="65">
        <f>Données!H7</f>
        <v>2023</v>
      </c>
    </row>
    <row r="47" spans="2:14" ht="15.75" customHeight="1"/>
    <row r="48" spans="2:14" ht="15.75" customHeight="1">
      <c r="B48" s="95"/>
      <c r="C48" s="95"/>
      <c r="D48" s="95"/>
      <c r="E48" s="95"/>
      <c r="F48" s="95"/>
      <c r="G48" s="95"/>
      <c r="H48" s="95"/>
      <c r="I48" s="95"/>
      <c r="J48" s="95"/>
      <c r="K48" s="95"/>
      <c r="L48" s="95"/>
      <c r="M48" s="95"/>
      <c r="N48" s="95"/>
    </row>
    <row r="49" spans="2:14" ht="15.75" customHeight="1">
      <c r="B49" s="95"/>
      <c r="C49" s="95"/>
      <c r="D49" s="95"/>
      <c r="E49" s="95"/>
      <c r="F49" s="95"/>
      <c r="G49" s="95"/>
      <c r="H49" s="95"/>
      <c r="I49" s="95"/>
      <c r="J49" s="95"/>
      <c r="K49" s="95"/>
      <c r="L49" s="95"/>
      <c r="M49" s="95"/>
      <c r="N49" s="95"/>
    </row>
    <row r="50" spans="2:14" ht="15.75" customHeight="1">
      <c r="B50" s="95"/>
      <c r="C50" s="95"/>
      <c r="D50" s="95"/>
      <c r="E50" s="95"/>
      <c r="F50" s="95"/>
      <c r="G50" s="95"/>
      <c r="H50" s="95"/>
      <c r="I50" s="95"/>
      <c r="J50" s="95"/>
      <c r="K50" s="95"/>
      <c r="L50" s="95"/>
      <c r="M50" s="95"/>
      <c r="N50" s="95"/>
    </row>
    <row r="51" spans="2:14" ht="15.75" customHeight="1">
      <c r="B51" s="95"/>
      <c r="C51" s="95"/>
      <c r="D51" s="95"/>
      <c r="E51" s="95"/>
      <c r="F51" s="95"/>
      <c r="G51" s="95"/>
      <c r="H51" s="95"/>
      <c r="I51" s="95"/>
      <c r="J51" s="95"/>
      <c r="K51" s="95"/>
      <c r="L51" s="95"/>
      <c r="M51" s="95"/>
      <c r="N51" s="95"/>
    </row>
    <row r="52" spans="2:14" ht="15.75" customHeight="1">
      <c r="B52" s="95"/>
      <c r="C52" s="95"/>
      <c r="D52" s="95"/>
      <c r="E52" s="95"/>
      <c r="F52" s="95"/>
      <c r="G52" s="95"/>
      <c r="H52" s="95"/>
      <c r="I52" s="95"/>
      <c r="J52" s="95"/>
      <c r="K52" s="95"/>
      <c r="L52" s="95"/>
      <c r="M52" s="95"/>
      <c r="N52" s="95"/>
    </row>
    <row r="53" spans="2:14" ht="15.75" customHeight="1">
      <c r="B53" s="95"/>
      <c r="C53" s="95"/>
      <c r="D53" s="95"/>
      <c r="E53" s="95"/>
      <c r="F53" s="95"/>
      <c r="G53" s="95"/>
      <c r="H53" s="95"/>
      <c r="I53" s="95"/>
      <c r="J53" s="95"/>
      <c r="K53" s="95"/>
      <c r="L53" s="95"/>
      <c r="M53" s="95"/>
      <c r="N53" s="95"/>
    </row>
    <row r="54" spans="2:14" ht="15.75" customHeight="1"/>
    <row r="55" spans="2:14" ht="15.75" customHeight="1">
      <c r="B55" s="90" t="s">
        <v>25</v>
      </c>
      <c r="C55" s="90"/>
      <c r="D55" s="90"/>
      <c r="E55" s="90"/>
      <c r="F55" s="90"/>
      <c r="G55" s="90"/>
      <c r="H55" s="90"/>
      <c r="I55" s="90"/>
      <c r="J55" s="90"/>
      <c r="K55" s="61"/>
      <c r="L55" s="61">
        <f>Données!F6</f>
        <v>2021</v>
      </c>
      <c r="M55" s="61"/>
      <c r="N55" s="61">
        <f>Données!F7</f>
        <v>2022</v>
      </c>
    </row>
    <row r="56" spans="2:14" ht="15.75" customHeight="1"/>
    <row r="57" spans="2:14" ht="15.75" customHeight="1">
      <c r="B57" s="91"/>
      <c r="C57" s="91"/>
      <c r="D57" s="91"/>
      <c r="E57" s="91"/>
      <c r="F57" s="91"/>
      <c r="G57" s="91"/>
      <c r="H57" s="91"/>
      <c r="I57" s="91"/>
      <c r="J57" s="91"/>
      <c r="K57" s="91"/>
      <c r="L57" s="91"/>
      <c r="M57" s="91"/>
      <c r="N57" s="91"/>
    </row>
    <row r="58" spans="2:14" ht="15.75" customHeight="1">
      <c r="B58" s="91"/>
      <c r="C58" s="91"/>
      <c r="D58" s="91"/>
      <c r="E58" s="91"/>
      <c r="F58" s="91"/>
      <c r="G58" s="91"/>
      <c r="H58" s="91"/>
      <c r="I58" s="91"/>
      <c r="J58" s="91"/>
      <c r="K58" s="91"/>
      <c r="L58" s="91"/>
      <c r="M58" s="91"/>
      <c r="N58" s="91"/>
    </row>
    <row r="59" spans="2:14" ht="15.75" customHeight="1">
      <c r="B59" s="91"/>
      <c r="C59" s="91"/>
      <c r="D59" s="91"/>
      <c r="E59" s="91"/>
      <c r="F59" s="91"/>
      <c r="G59" s="91"/>
      <c r="H59" s="91"/>
      <c r="I59" s="91"/>
      <c r="J59" s="91"/>
      <c r="K59" s="91"/>
      <c r="L59" s="91"/>
      <c r="M59" s="91"/>
      <c r="N59" s="91"/>
    </row>
    <row r="60" spans="2:14" ht="15.75" customHeight="1">
      <c r="B60" s="91"/>
      <c r="C60" s="91"/>
      <c r="D60" s="91"/>
      <c r="E60" s="91"/>
      <c r="F60" s="91"/>
      <c r="G60" s="91"/>
      <c r="H60" s="91"/>
      <c r="I60" s="91"/>
      <c r="J60" s="91"/>
      <c r="K60" s="91"/>
      <c r="L60" s="91"/>
      <c r="M60" s="91"/>
      <c r="N60" s="91"/>
    </row>
    <row r="61" spans="2:14" ht="15.75" customHeight="1">
      <c r="B61" s="91"/>
      <c r="C61" s="91"/>
      <c r="D61" s="91"/>
      <c r="E61" s="91"/>
      <c r="F61" s="91"/>
      <c r="G61" s="91"/>
      <c r="H61" s="91"/>
      <c r="I61" s="91"/>
      <c r="J61" s="91"/>
      <c r="K61" s="91"/>
      <c r="L61" s="91"/>
      <c r="M61" s="91"/>
      <c r="N61" s="91"/>
    </row>
    <row r="62" spans="2:14" ht="15.75" customHeight="1">
      <c r="B62" s="91"/>
      <c r="C62" s="91"/>
      <c r="D62" s="91"/>
      <c r="E62" s="91"/>
      <c r="F62" s="91"/>
      <c r="G62" s="91"/>
      <c r="H62" s="91"/>
      <c r="I62" s="91"/>
      <c r="J62" s="91"/>
      <c r="K62" s="91"/>
      <c r="L62" s="91"/>
      <c r="M62" s="91"/>
      <c r="N62" s="91"/>
    </row>
    <row r="63" spans="2:14" ht="15.75" customHeight="1"/>
    <row r="64" spans="2:14" ht="15.75" customHeight="1">
      <c r="B64" s="90" t="s">
        <v>25</v>
      </c>
      <c r="C64" s="90"/>
      <c r="D64" s="90"/>
      <c r="E64" s="90"/>
      <c r="F64" s="90"/>
      <c r="G64" s="90"/>
      <c r="H64" s="90"/>
      <c r="I64" s="90"/>
      <c r="J64" s="90"/>
      <c r="K64" s="61"/>
      <c r="L64" s="61">
        <f>Données!D6</f>
        <v>2020</v>
      </c>
      <c r="M64" s="61"/>
      <c r="N64" s="61">
        <f>Données!D7</f>
        <v>2021</v>
      </c>
    </row>
    <row r="65" spans="2:14" ht="15.75" customHeight="1"/>
    <row r="66" spans="2:14" ht="15.75" customHeight="1">
      <c r="B66" s="91"/>
      <c r="C66" s="91"/>
      <c r="D66" s="91"/>
      <c r="E66" s="91"/>
      <c r="F66" s="91"/>
      <c r="G66" s="91"/>
      <c r="H66" s="91"/>
      <c r="I66" s="91"/>
      <c r="J66" s="91"/>
      <c r="K66" s="91"/>
      <c r="L66" s="91"/>
      <c r="M66" s="91"/>
      <c r="N66" s="91"/>
    </row>
    <row r="67" spans="2:14" ht="15.75" customHeight="1">
      <c r="B67" s="91"/>
      <c r="C67" s="91"/>
      <c r="D67" s="91"/>
      <c r="E67" s="91"/>
      <c r="F67" s="91"/>
      <c r="G67" s="91"/>
      <c r="H67" s="91"/>
      <c r="I67" s="91"/>
      <c r="J67" s="91"/>
      <c r="K67" s="91"/>
      <c r="L67" s="91"/>
      <c r="M67" s="91"/>
      <c r="N67" s="91"/>
    </row>
    <row r="68" spans="2:14" ht="15.75" customHeight="1">
      <c r="B68" s="91"/>
      <c r="C68" s="91"/>
      <c r="D68" s="91"/>
      <c r="E68" s="91"/>
      <c r="F68" s="91"/>
      <c r="G68" s="91"/>
      <c r="H68" s="91"/>
      <c r="I68" s="91"/>
      <c r="J68" s="91"/>
      <c r="K68" s="91"/>
      <c r="L68" s="91"/>
      <c r="M68" s="91"/>
      <c r="N68" s="91"/>
    </row>
    <row r="69" spans="2:14" ht="15.75" customHeight="1">
      <c r="B69" s="91"/>
      <c r="C69" s="91"/>
      <c r="D69" s="91"/>
      <c r="E69" s="91"/>
      <c r="F69" s="91"/>
      <c r="G69" s="91"/>
      <c r="H69" s="91"/>
      <c r="I69" s="91"/>
      <c r="J69" s="91"/>
      <c r="K69" s="91"/>
      <c r="L69" s="91"/>
      <c r="M69" s="91"/>
      <c r="N69" s="91"/>
    </row>
    <row r="70" spans="2:14" ht="15.75" customHeight="1">
      <c r="B70" s="91"/>
      <c r="C70" s="91"/>
      <c r="D70" s="91"/>
      <c r="E70" s="91"/>
      <c r="F70" s="91"/>
      <c r="G70" s="91"/>
      <c r="H70" s="91"/>
      <c r="I70" s="91"/>
      <c r="J70" s="91"/>
      <c r="K70" s="91"/>
      <c r="L70" s="91"/>
      <c r="M70" s="91"/>
      <c r="N70" s="91"/>
    </row>
    <row r="71" spans="2:14" ht="15.75" customHeight="1">
      <c r="B71" s="91"/>
      <c r="C71" s="91"/>
      <c r="D71" s="91"/>
      <c r="E71" s="91"/>
      <c r="F71" s="91"/>
      <c r="G71" s="91"/>
      <c r="H71" s="91"/>
      <c r="I71" s="91"/>
      <c r="J71" s="91"/>
      <c r="K71" s="91"/>
      <c r="L71" s="91"/>
      <c r="M71" s="91"/>
      <c r="N71" s="91"/>
    </row>
    <row r="72" spans="2:14" ht="15.75" customHeight="1"/>
    <row r="73" spans="2:14" ht="15.75" customHeight="1"/>
    <row r="74" spans="2:14" ht="15.75" customHeight="1"/>
    <row r="75" spans="2:14" ht="15.75" customHeight="1"/>
    <row r="76" spans="2:14" ht="15.75" customHeight="1"/>
    <row r="77" spans="2:14" ht="15.75" customHeight="1"/>
    <row r="78" spans="2:14" ht="15.75" customHeight="1"/>
    <row r="79" spans="2:14" ht="15.75" customHeight="1"/>
    <row r="80" spans="2: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sheetData>
  <sheetProtection sheet="1" objects="1" scenarios="1"/>
  <protectedRanges>
    <protectedRange sqref="B21 B30 B39 B48 B57 B66" name="Analyses"/>
  </protectedRanges>
  <mergeCells count="14">
    <mergeCell ref="B30:N35"/>
    <mergeCell ref="B4:N4"/>
    <mergeCell ref="B6:N9"/>
    <mergeCell ref="B19:J19"/>
    <mergeCell ref="B21:N26"/>
    <mergeCell ref="B28:J28"/>
    <mergeCell ref="B64:J64"/>
    <mergeCell ref="B66:N71"/>
    <mergeCell ref="B37:J37"/>
    <mergeCell ref="B39:N44"/>
    <mergeCell ref="B46:J46"/>
    <mergeCell ref="B48:N53"/>
    <mergeCell ref="B55:J55"/>
    <mergeCell ref="B57:N62"/>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C233-F5B7-4719-BD08-7121AA30F0EE}">
  <sheetPr>
    <tabColor theme="9" tint="0.79998168889431442"/>
  </sheetPr>
  <dimension ref="B1:N313"/>
  <sheetViews>
    <sheetView workbookViewId="0">
      <selection activeCell="D20" sqref="D20"/>
    </sheetView>
  </sheetViews>
  <sheetFormatPr baseColWidth="10" defaultRowHeight="14.25"/>
  <cols>
    <col min="1" max="1" width="2.85546875" style="1" customWidth="1"/>
    <col min="2" max="2" width="87.85546875" style="8" customWidth="1"/>
    <col min="3" max="3" width="0.85546875" style="6" customWidth="1"/>
    <col min="4" max="4" width="14.28515625" style="10" customWidth="1"/>
    <col min="5" max="5" width="0.85546875" style="10" customWidth="1"/>
    <col min="6" max="6" width="14.28515625" style="10" customWidth="1"/>
    <col min="7" max="7" width="0.85546875" style="10" customWidth="1"/>
    <col min="8" max="8" width="14.28515625" style="10" customWidth="1"/>
    <col min="9" max="9" width="0.85546875" style="6" customWidth="1"/>
    <col min="10" max="10" width="14.28515625" style="10" customWidth="1"/>
    <col min="11" max="11" width="0.85546875" style="10" customWidth="1"/>
    <col min="12" max="12" width="14.28515625" style="10" customWidth="1"/>
    <col min="13" max="13" width="0.85546875" style="10" customWidth="1"/>
    <col min="14" max="14" width="14.28515625" style="10" customWidth="1"/>
    <col min="15" max="16384" width="11.42578125" style="1"/>
  </cols>
  <sheetData>
    <row r="1" spans="2:14" ht="15" customHeight="1"/>
    <row r="2" spans="2:14" ht="15" customHeight="1"/>
    <row r="3" spans="2:14" ht="15" customHeight="1">
      <c r="B3" s="27"/>
      <c r="C3" s="26"/>
      <c r="D3" s="26"/>
      <c r="E3" s="26"/>
      <c r="F3" s="26"/>
      <c r="G3" s="26"/>
      <c r="H3" s="26"/>
      <c r="I3" s="26"/>
      <c r="J3" s="26"/>
      <c r="K3" s="26"/>
      <c r="L3" s="26"/>
      <c r="M3" s="26"/>
      <c r="N3" s="26"/>
    </row>
    <row r="4" spans="2:14" ht="15" customHeight="1">
      <c r="B4" s="97" t="str">
        <f>_xlfn.CONCAT("Ratios de solvabilité de ",Données!D3)</f>
        <v>Ratios de solvabilité de X</v>
      </c>
      <c r="C4" s="97"/>
      <c r="D4" s="97"/>
      <c r="E4" s="97"/>
      <c r="F4" s="97"/>
      <c r="G4" s="97"/>
      <c r="H4" s="97"/>
      <c r="I4" s="97"/>
      <c r="J4" s="97"/>
      <c r="K4" s="97"/>
      <c r="L4" s="97"/>
      <c r="M4" s="97"/>
      <c r="N4" s="97"/>
    </row>
    <row r="5" spans="2:14" ht="15.75" customHeight="1">
      <c r="B5" s="46"/>
      <c r="C5" s="46"/>
      <c r="D5" s="46"/>
      <c r="E5" s="46"/>
      <c r="F5" s="46"/>
      <c r="G5" s="46"/>
      <c r="H5" s="46"/>
      <c r="I5" s="46"/>
      <c r="J5" s="46"/>
      <c r="K5" s="46"/>
      <c r="L5" s="46"/>
      <c r="M5" s="46"/>
      <c r="N5" s="46"/>
    </row>
    <row r="6" spans="2:14" ht="15.75" customHeight="1">
      <c r="B6" s="98" t="s">
        <v>29</v>
      </c>
      <c r="C6" s="98"/>
      <c r="D6" s="99"/>
      <c r="E6" s="98"/>
      <c r="F6" s="99"/>
      <c r="G6" s="98"/>
      <c r="H6" s="98"/>
      <c r="I6" s="98"/>
      <c r="J6" s="98"/>
      <c r="K6" s="98"/>
      <c r="L6" s="98"/>
      <c r="M6" s="98"/>
      <c r="N6" s="98"/>
    </row>
    <row r="7" spans="2:14" ht="15.75" customHeight="1">
      <c r="B7" s="98"/>
      <c r="C7" s="98"/>
      <c r="D7" s="98"/>
      <c r="E7" s="98"/>
      <c r="F7" s="98"/>
      <c r="G7" s="98"/>
      <c r="H7" s="98"/>
      <c r="I7" s="98"/>
      <c r="J7" s="98"/>
      <c r="K7" s="98"/>
      <c r="L7" s="98"/>
      <c r="M7" s="98"/>
      <c r="N7" s="98"/>
    </row>
    <row r="8" spans="2:14" ht="15.75" customHeight="1">
      <c r="B8" s="98"/>
      <c r="C8" s="98"/>
      <c r="D8" s="98"/>
      <c r="E8" s="98"/>
      <c r="F8" s="98"/>
      <c r="G8" s="98"/>
      <c r="H8" s="98"/>
      <c r="I8" s="98"/>
      <c r="J8" s="98"/>
      <c r="K8" s="98"/>
      <c r="L8" s="98"/>
      <c r="M8" s="98"/>
      <c r="N8" s="98"/>
    </row>
    <row r="9" spans="2:14" ht="15.75" customHeight="1">
      <c r="B9" s="104"/>
      <c r="C9" s="98"/>
      <c r="D9" s="99"/>
      <c r="E9" s="98"/>
      <c r="F9" s="99"/>
      <c r="G9" s="98"/>
      <c r="H9" s="105"/>
      <c r="I9" s="98"/>
      <c r="J9" s="106"/>
      <c r="K9" s="98"/>
      <c r="L9" s="107"/>
      <c r="M9" s="98"/>
      <c r="N9" s="108"/>
    </row>
    <row r="10" spans="2:14" ht="15.75" customHeight="1">
      <c r="B10" s="25"/>
      <c r="C10" s="11"/>
      <c r="D10" s="11"/>
      <c r="E10" s="11"/>
      <c r="F10" s="11"/>
      <c r="G10" s="11"/>
      <c r="H10" s="11"/>
      <c r="I10" s="11"/>
      <c r="J10" s="11"/>
      <c r="K10" s="11"/>
      <c r="L10" s="11"/>
      <c r="M10" s="11"/>
      <c r="N10" s="11"/>
    </row>
    <row r="11" spans="2:14" ht="15.75" customHeight="1">
      <c r="B11" s="25"/>
      <c r="C11" s="11"/>
      <c r="D11" s="40">
        <f>Données!D6</f>
        <v>2020</v>
      </c>
      <c r="E11" s="48">
        <f>Données!E6</f>
        <v>0</v>
      </c>
      <c r="F11" s="40">
        <f>Données!F6</f>
        <v>2021</v>
      </c>
      <c r="G11" s="48">
        <f>Données!G6</f>
        <v>0</v>
      </c>
      <c r="H11" s="31">
        <f>Données!H6</f>
        <v>2022</v>
      </c>
      <c r="I11" s="48">
        <f>Données!I6</f>
        <v>0</v>
      </c>
      <c r="J11" s="33">
        <f>Données!J6</f>
        <v>2023</v>
      </c>
      <c r="K11" s="48">
        <f>Données!K6</f>
        <v>0</v>
      </c>
      <c r="L11" s="43">
        <f>Données!L6</f>
        <v>2024</v>
      </c>
      <c r="M11" s="48">
        <f>Données!M6</f>
        <v>0</v>
      </c>
      <c r="N11" s="34">
        <f>Données!N6</f>
        <v>2025</v>
      </c>
    </row>
    <row r="12" spans="2:14" ht="15.75" customHeight="1">
      <c r="B12" s="28"/>
      <c r="C12" s="12"/>
      <c r="D12" s="49">
        <f>Données!D7</f>
        <v>2021</v>
      </c>
      <c r="E12" s="48">
        <f>Données!E7</f>
        <v>0</v>
      </c>
      <c r="F12" s="49">
        <f>Données!F7</f>
        <v>2022</v>
      </c>
      <c r="G12" s="48">
        <f>Données!G7</f>
        <v>0</v>
      </c>
      <c r="H12" s="53">
        <f>Données!H7</f>
        <v>2023</v>
      </c>
      <c r="I12" s="48">
        <f>Données!I7</f>
        <v>0</v>
      </c>
      <c r="J12" s="54">
        <f>Données!J7</f>
        <v>2024</v>
      </c>
      <c r="K12" s="48">
        <f>Données!K7</f>
        <v>0</v>
      </c>
      <c r="L12" s="55">
        <f>Données!L7</f>
        <v>2025</v>
      </c>
      <c r="M12" s="48">
        <f>Données!M7</f>
        <v>0</v>
      </c>
      <c r="N12" s="59">
        <f>Données!N7</f>
        <v>2026</v>
      </c>
    </row>
    <row r="13" spans="2:14" ht="15.75" customHeight="1">
      <c r="B13" s="25"/>
      <c r="C13" s="13"/>
      <c r="D13" s="14"/>
      <c r="E13" s="14"/>
      <c r="F13" s="14"/>
      <c r="G13" s="14"/>
      <c r="H13" s="14"/>
      <c r="I13" s="13"/>
      <c r="J13" s="14"/>
      <c r="K13" s="14"/>
      <c r="L13" s="14"/>
      <c r="M13" s="14"/>
      <c r="N13" s="14"/>
    </row>
    <row r="14" spans="2:14" ht="15.75" customHeight="1">
      <c r="B14" s="103" t="s">
        <v>4</v>
      </c>
      <c r="C14" s="103"/>
      <c r="D14" s="103"/>
      <c r="E14" s="103"/>
      <c r="F14" s="103"/>
      <c r="G14" s="103"/>
      <c r="H14" s="103"/>
      <c r="I14" s="103"/>
      <c r="J14" s="103"/>
      <c r="K14" s="103"/>
      <c r="L14" s="103"/>
      <c r="M14" s="103"/>
      <c r="N14" s="103"/>
    </row>
    <row r="15" spans="2:14" ht="15.75" customHeight="1">
      <c r="B15" s="29"/>
      <c r="C15" s="15"/>
      <c r="D15" s="15"/>
      <c r="E15" s="15"/>
      <c r="F15" s="15"/>
      <c r="G15" s="15"/>
      <c r="H15" s="15"/>
      <c r="I15" s="15"/>
      <c r="J15" s="15"/>
      <c r="K15" s="15"/>
      <c r="L15" s="15"/>
      <c r="M15" s="15"/>
      <c r="N15" s="15"/>
    </row>
    <row r="16" spans="2:14" ht="15.75" customHeight="1">
      <c r="B16" s="47" t="s">
        <v>28</v>
      </c>
      <c r="C16" s="15"/>
      <c r="D16" s="51" t="e">
        <f>Données!D33/Données!D29</f>
        <v>#DIV/0!</v>
      </c>
      <c r="E16" s="3"/>
      <c r="F16" s="51" t="e">
        <f>Données!F33/Données!F29</f>
        <v>#DIV/0!</v>
      </c>
      <c r="G16" s="3"/>
      <c r="H16" s="2" t="e">
        <f>Données!H33/Données!H29</f>
        <v>#DIV/0!</v>
      </c>
      <c r="I16" s="3"/>
      <c r="J16" s="4" t="e">
        <f>Données!J33/Données!J29</f>
        <v>#DIV/0!</v>
      </c>
      <c r="K16" s="3"/>
      <c r="L16" s="57" t="e">
        <f>Données!L33/Données!L29</f>
        <v>#DIV/0!</v>
      </c>
      <c r="M16" s="3"/>
      <c r="N16" s="5" t="e">
        <f>Données!N33/Données!N29</f>
        <v>#DIV/0!</v>
      </c>
    </row>
    <row r="17" spans="2:14" ht="15.75" customHeight="1">
      <c r="B17" s="25"/>
      <c r="C17" s="15"/>
      <c r="D17" s="14"/>
      <c r="E17" s="14"/>
      <c r="F17" s="14"/>
      <c r="G17" s="14"/>
      <c r="H17" s="14"/>
      <c r="I17" s="15"/>
      <c r="J17" s="14"/>
      <c r="K17" s="14"/>
      <c r="L17" s="14"/>
      <c r="M17" s="14"/>
      <c r="N17" s="14"/>
    </row>
    <row r="18" spans="2:14" ht="15.75" customHeight="1">
      <c r="B18" s="109" t="s">
        <v>5</v>
      </c>
      <c r="C18" s="109"/>
      <c r="D18" s="109"/>
      <c r="E18" s="109"/>
      <c r="F18" s="109"/>
      <c r="G18" s="109"/>
      <c r="H18" s="109"/>
      <c r="I18" s="109"/>
      <c r="J18" s="109"/>
      <c r="K18" s="109"/>
      <c r="L18" s="109"/>
      <c r="M18" s="109"/>
      <c r="N18" s="109"/>
    </row>
    <row r="19" spans="2:14" ht="15.75" customHeight="1">
      <c r="B19" s="25"/>
      <c r="C19" s="15"/>
      <c r="D19" s="15"/>
      <c r="E19" s="15"/>
      <c r="F19" s="15"/>
      <c r="G19" s="15"/>
      <c r="H19" s="15"/>
      <c r="I19" s="15"/>
      <c r="J19" s="15"/>
      <c r="K19" s="15"/>
      <c r="L19" s="15"/>
      <c r="M19" s="15"/>
      <c r="N19" s="15"/>
    </row>
    <row r="20" spans="2:14" ht="15.75" customHeight="1">
      <c r="B20" s="47" t="s">
        <v>6</v>
      </c>
      <c r="C20" s="15"/>
      <c r="D20" s="51" t="e">
        <f>(Données!D21+Données!D19+Données!D17+Données!D15)/Données!D17</f>
        <v>#DIV/0!</v>
      </c>
      <c r="E20" s="3"/>
      <c r="F20" s="51" t="e">
        <f>(Données!F21+Données!F19+Données!F17+Données!F15)/Données!F17</f>
        <v>#DIV/0!</v>
      </c>
      <c r="G20" s="3"/>
      <c r="H20" s="2" t="e">
        <f>(Données!H21+Données!H19+Données!H17+Données!H15)/Données!H17</f>
        <v>#DIV/0!</v>
      </c>
      <c r="I20" s="3"/>
      <c r="J20" s="4" t="e">
        <f>(Données!J21+Données!J19+Données!J17+Données!J15)/Données!J17</f>
        <v>#DIV/0!</v>
      </c>
      <c r="K20" s="3"/>
      <c r="L20" s="57" t="e">
        <f>(Données!L21+Données!L19+Données!L17+Données!L15)/Données!L17</f>
        <v>#DIV/0!</v>
      </c>
      <c r="M20" s="3"/>
      <c r="N20" s="5" t="e">
        <f>(Données!N21+Données!N19+Données!N17+Données!N15)/Données!N17</f>
        <v>#DIV/0!</v>
      </c>
    </row>
    <row r="21" spans="2:14" ht="15.75" customHeight="1">
      <c r="B21" s="25"/>
      <c r="C21" s="15"/>
      <c r="D21" s="14"/>
      <c r="E21" s="14"/>
      <c r="F21" s="14"/>
      <c r="G21" s="14"/>
      <c r="H21" s="14"/>
      <c r="I21" s="15"/>
      <c r="J21" s="14"/>
      <c r="K21" s="14"/>
      <c r="L21" s="14"/>
      <c r="M21" s="14"/>
      <c r="N21" s="14"/>
    </row>
    <row r="22" spans="2:14" ht="15.75" customHeight="1">
      <c r="B22" s="29"/>
    </row>
    <row r="23" spans="2:14" ht="15.75" customHeight="1">
      <c r="B23" s="100" t="s">
        <v>25</v>
      </c>
      <c r="C23" s="100"/>
      <c r="D23" s="100"/>
      <c r="E23" s="100"/>
      <c r="F23" s="100"/>
      <c r="G23" s="100"/>
      <c r="H23" s="100"/>
      <c r="I23" s="100"/>
      <c r="J23" s="100"/>
      <c r="K23" s="62"/>
      <c r="L23" s="62">
        <f>Données!N6</f>
        <v>2025</v>
      </c>
      <c r="M23" s="62"/>
      <c r="N23" s="62">
        <f>Données!N7</f>
        <v>2026</v>
      </c>
    </row>
    <row r="24" spans="2:14" ht="15.75" customHeight="1"/>
    <row r="25" spans="2:14" ht="15.75" customHeight="1">
      <c r="B25" s="101"/>
      <c r="C25" s="101"/>
      <c r="D25" s="101"/>
      <c r="E25" s="101"/>
      <c r="F25" s="101"/>
      <c r="G25" s="101"/>
      <c r="H25" s="101"/>
      <c r="I25" s="101"/>
      <c r="J25" s="101"/>
      <c r="K25" s="101"/>
      <c r="L25" s="101"/>
      <c r="M25" s="101"/>
      <c r="N25" s="101"/>
    </row>
    <row r="26" spans="2:14" ht="15.75" customHeight="1">
      <c r="B26" s="101"/>
      <c r="C26" s="101"/>
      <c r="D26" s="101"/>
      <c r="E26" s="101"/>
      <c r="F26" s="101"/>
      <c r="G26" s="101"/>
      <c r="H26" s="101"/>
      <c r="I26" s="101"/>
      <c r="J26" s="101"/>
      <c r="K26" s="101"/>
      <c r="L26" s="101"/>
      <c r="M26" s="101"/>
      <c r="N26" s="101"/>
    </row>
    <row r="27" spans="2:14" ht="15.75" customHeight="1">
      <c r="B27" s="101"/>
      <c r="C27" s="101"/>
      <c r="D27" s="101"/>
      <c r="E27" s="101"/>
      <c r="F27" s="101"/>
      <c r="G27" s="101"/>
      <c r="H27" s="101"/>
      <c r="I27" s="101"/>
      <c r="J27" s="101"/>
      <c r="K27" s="101"/>
      <c r="L27" s="101"/>
      <c r="M27" s="101"/>
      <c r="N27" s="101"/>
    </row>
    <row r="28" spans="2:14" ht="15.75" customHeight="1">
      <c r="B28" s="101"/>
      <c r="C28" s="101"/>
      <c r="D28" s="101"/>
      <c r="E28" s="101"/>
      <c r="F28" s="101"/>
      <c r="G28" s="101"/>
      <c r="H28" s="101"/>
      <c r="I28" s="101"/>
      <c r="J28" s="101"/>
      <c r="K28" s="101"/>
      <c r="L28" s="101"/>
      <c r="M28" s="101"/>
      <c r="N28" s="101"/>
    </row>
    <row r="29" spans="2:14" ht="15.75" customHeight="1">
      <c r="B29" s="101"/>
      <c r="C29" s="101"/>
      <c r="D29" s="101"/>
      <c r="E29" s="101"/>
      <c r="F29" s="101"/>
      <c r="G29" s="101"/>
      <c r="H29" s="101"/>
      <c r="I29" s="101"/>
      <c r="J29" s="101"/>
      <c r="K29" s="101"/>
      <c r="L29" s="101"/>
      <c r="M29" s="101"/>
      <c r="N29" s="101"/>
    </row>
    <row r="30" spans="2:14" ht="15.75" customHeight="1">
      <c r="B30" s="101"/>
      <c r="C30" s="101"/>
      <c r="D30" s="101"/>
      <c r="E30" s="101"/>
      <c r="F30" s="101"/>
      <c r="G30" s="101"/>
      <c r="H30" s="101"/>
      <c r="I30" s="101"/>
      <c r="J30" s="101"/>
      <c r="K30" s="101"/>
      <c r="L30" s="101"/>
      <c r="M30" s="101"/>
      <c r="N30" s="101"/>
    </row>
    <row r="31" spans="2:14" ht="15.75" customHeight="1">
      <c r="B31" s="29"/>
    </row>
    <row r="32" spans="2:14" ht="15.75" customHeight="1">
      <c r="B32" s="102" t="s">
        <v>25</v>
      </c>
      <c r="C32" s="102"/>
      <c r="D32" s="102"/>
      <c r="E32" s="102"/>
      <c r="F32" s="102"/>
      <c r="G32" s="102"/>
      <c r="H32" s="102"/>
      <c r="I32" s="102"/>
      <c r="J32" s="102"/>
      <c r="K32" s="63"/>
      <c r="L32" s="63">
        <f>Données!L6</f>
        <v>2024</v>
      </c>
      <c r="M32" s="63"/>
      <c r="N32" s="63">
        <f>Données!L7</f>
        <v>2025</v>
      </c>
    </row>
    <row r="33" spans="2:14" ht="15.75" customHeight="1"/>
    <row r="34" spans="2:14" ht="15.75" customHeight="1">
      <c r="B34" s="96"/>
      <c r="C34" s="96"/>
      <c r="D34" s="96"/>
      <c r="E34" s="96"/>
      <c r="F34" s="96"/>
      <c r="G34" s="96"/>
      <c r="H34" s="96"/>
      <c r="I34" s="96"/>
      <c r="J34" s="96"/>
      <c r="K34" s="96"/>
      <c r="L34" s="96"/>
      <c r="M34" s="96"/>
      <c r="N34" s="96"/>
    </row>
    <row r="35" spans="2:14" ht="15.75" customHeight="1">
      <c r="B35" s="96"/>
      <c r="C35" s="96"/>
      <c r="D35" s="96"/>
      <c r="E35" s="96"/>
      <c r="F35" s="96"/>
      <c r="G35" s="96"/>
      <c r="H35" s="96"/>
      <c r="I35" s="96"/>
      <c r="J35" s="96"/>
      <c r="K35" s="96"/>
      <c r="L35" s="96"/>
      <c r="M35" s="96"/>
      <c r="N35" s="96"/>
    </row>
    <row r="36" spans="2:14" ht="15.75" customHeight="1">
      <c r="B36" s="96"/>
      <c r="C36" s="96"/>
      <c r="D36" s="96"/>
      <c r="E36" s="96"/>
      <c r="F36" s="96"/>
      <c r="G36" s="96"/>
      <c r="H36" s="96"/>
      <c r="I36" s="96"/>
      <c r="J36" s="96"/>
      <c r="K36" s="96"/>
      <c r="L36" s="96"/>
      <c r="M36" s="96"/>
      <c r="N36" s="96"/>
    </row>
    <row r="37" spans="2:14" ht="15.75" customHeight="1">
      <c r="B37" s="96"/>
      <c r="C37" s="96"/>
      <c r="D37" s="96"/>
      <c r="E37" s="96"/>
      <c r="F37" s="96"/>
      <c r="G37" s="96"/>
      <c r="H37" s="96"/>
      <c r="I37" s="96"/>
      <c r="J37" s="96"/>
      <c r="K37" s="96"/>
      <c r="L37" s="96"/>
      <c r="M37" s="96"/>
      <c r="N37" s="96"/>
    </row>
    <row r="38" spans="2:14" ht="15.75" customHeight="1">
      <c r="B38" s="96"/>
      <c r="C38" s="96"/>
      <c r="D38" s="96"/>
      <c r="E38" s="96"/>
      <c r="F38" s="96"/>
      <c r="G38" s="96"/>
      <c r="H38" s="96"/>
      <c r="I38" s="96"/>
      <c r="J38" s="96"/>
      <c r="K38" s="96"/>
      <c r="L38" s="96"/>
      <c r="M38" s="96"/>
      <c r="N38" s="96"/>
    </row>
    <row r="39" spans="2:14" ht="15.75" customHeight="1">
      <c r="B39" s="96"/>
      <c r="C39" s="96"/>
      <c r="D39" s="96"/>
      <c r="E39" s="96"/>
      <c r="F39" s="96"/>
      <c r="G39" s="96"/>
      <c r="H39" s="96"/>
      <c r="I39" s="96"/>
      <c r="J39" s="96"/>
      <c r="K39" s="96"/>
      <c r="L39" s="96"/>
      <c r="M39" s="96"/>
      <c r="N39" s="96"/>
    </row>
    <row r="40" spans="2:14" ht="15.75" customHeight="1">
      <c r="B40" s="29"/>
    </row>
    <row r="41" spans="2:14" ht="15.75" customHeight="1">
      <c r="B41" s="92" t="s">
        <v>25</v>
      </c>
      <c r="C41" s="92"/>
      <c r="D41" s="92"/>
      <c r="E41" s="92"/>
      <c r="F41" s="92"/>
      <c r="G41" s="92"/>
      <c r="H41" s="92"/>
      <c r="I41" s="92"/>
      <c r="J41" s="92"/>
      <c r="K41" s="64"/>
      <c r="L41" s="64">
        <f>Données!J6</f>
        <v>2023</v>
      </c>
      <c r="M41" s="64"/>
      <c r="N41" s="64">
        <f>Données!J7</f>
        <v>2024</v>
      </c>
    </row>
    <row r="42" spans="2:14" ht="15.75" customHeight="1"/>
    <row r="43" spans="2:14" ht="15.75" customHeight="1">
      <c r="B43" s="93"/>
      <c r="C43" s="93"/>
      <c r="D43" s="93"/>
      <c r="E43" s="93"/>
      <c r="F43" s="93"/>
      <c r="G43" s="93"/>
      <c r="H43" s="93"/>
      <c r="I43" s="93"/>
      <c r="J43" s="93"/>
      <c r="K43" s="93"/>
      <c r="L43" s="93"/>
      <c r="M43" s="93"/>
      <c r="N43" s="93"/>
    </row>
    <row r="44" spans="2:14" ht="15.75" customHeight="1">
      <c r="B44" s="93"/>
      <c r="C44" s="93"/>
      <c r="D44" s="93"/>
      <c r="E44" s="93"/>
      <c r="F44" s="93"/>
      <c r="G44" s="93"/>
      <c r="H44" s="93"/>
      <c r="I44" s="93"/>
      <c r="J44" s="93"/>
      <c r="K44" s="93"/>
      <c r="L44" s="93"/>
      <c r="M44" s="93"/>
      <c r="N44" s="93"/>
    </row>
    <row r="45" spans="2:14" ht="15.75" customHeight="1">
      <c r="B45" s="93"/>
      <c r="C45" s="93"/>
      <c r="D45" s="93"/>
      <c r="E45" s="93"/>
      <c r="F45" s="93"/>
      <c r="G45" s="93"/>
      <c r="H45" s="93"/>
      <c r="I45" s="93"/>
      <c r="J45" s="93"/>
      <c r="K45" s="93"/>
      <c r="L45" s="93"/>
      <c r="M45" s="93"/>
      <c r="N45" s="93"/>
    </row>
    <row r="46" spans="2:14" ht="15.75" customHeight="1">
      <c r="B46" s="93"/>
      <c r="C46" s="93"/>
      <c r="D46" s="93"/>
      <c r="E46" s="93"/>
      <c r="F46" s="93"/>
      <c r="G46" s="93"/>
      <c r="H46" s="93"/>
      <c r="I46" s="93"/>
      <c r="J46" s="93"/>
      <c r="K46" s="93"/>
      <c r="L46" s="93"/>
      <c r="M46" s="93"/>
      <c r="N46" s="93"/>
    </row>
    <row r="47" spans="2:14" ht="15.75" customHeight="1">
      <c r="B47" s="93"/>
      <c r="C47" s="93"/>
      <c r="D47" s="93"/>
      <c r="E47" s="93"/>
      <c r="F47" s="93"/>
      <c r="G47" s="93"/>
      <c r="H47" s="93"/>
      <c r="I47" s="93"/>
      <c r="J47" s="93"/>
      <c r="K47" s="93"/>
      <c r="L47" s="93"/>
      <c r="M47" s="93"/>
      <c r="N47" s="93"/>
    </row>
    <row r="48" spans="2:14" ht="15.75" customHeight="1">
      <c r="B48" s="93"/>
      <c r="C48" s="93"/>
      <c r="D48" s="93"/>
      <c r="E48" s="93"/>
      <c r="F48" s="93"/>
      <c r="G48" s="93"/>
      <c r="H48" s="93"/>
      <c r="I48" s="93"/>
      <c r="J48" s="93"/>
      <c r="K48" s="93"/>
      <c r="L48" s="93"/>
      <c r="M48" s="93"/>
      <c r="N48" s="93"/>
    </row>
    <row r="49" spans="2:14" ht="15.75" customHeight="1"/>
    <row r="50" spans="2:14" ht="15.75" customHeight="1">
      <c r="B50" s="94" t="s">
        <v>25</v>
      </c>
      <c r="C50" s="94"/>
      <c r="D50" s="94"/>
      <c r="E50" s="94"/>
      <c r="F50" s="94"/>
      <c r="G50" s="94"/>
      <c r="H50" s="94"/>
      <c r="I50" s="94"/>
      <c r="J50" s="94"/>
      <c r="K50" s="65"/>
      <c r="L50" s="65">
        <f>Données!H6</f>
        <v>2022</v>
      </c>
      <c r="M50" s="65"/>
      <c r="N50" s="65">
        <f>Données!H7</f>
        <v>2023</v>
      </c>
    </row>
    <row r="51" spans="2:14" ht="15.75" customHeight="1"/>
    <row r="52" spans="2:14" ht="15.75" customHeight="1">
      <c r="B52" s="95"/>
      <c r="C52" s="95"/>
      <c r="D52" s="95"/>
      <c r="E52" s="95"/>
      <c r="F52" s="95"/>
      <c r="G52" s="95"/>
      <c r="H52" s="95"/>
      <c r="I52" s="95"/>
      <c r="J52" s="95"/>
      <c r="K52" s="95"/>
      <c r="L52" s="95"/>
      <c r="M52" s="95"/>
      <c r="N52" s="95"/>
    </row>
    <row r="53" spans="2:14" ht="15.75" customHeight="1">
      <c r="B53" s="95"/>
      <c r="C53" s="95"/>
      <c r="D53" s="95"/>
      <c r="E53" s="95"/>
      <c r="F53" s="95"/>
      <c r="G53" s="95"/>
      <c r="H53" s="95"/>
      <c r="I53" s="95"/>
      <c r="J53" s="95"/>
      <c r="K53" s="95"/>
      <c r="L53" s="95"/>
      <c r="M53" s="95"/>
      <c r="N53" s="95"/>
    </row>
    <row r="54" spans="2:14" ht="15.75" customHeight="1">
      <c r="B54" s="95"/>
      <c r="C54" s="95"/>
      <c r="D54" s="95"/>
      <c r="E54" s="95"/>
      <c r="F54" s="95"/>
      <c r="G54" s="95"/>
      <c r="H54" s="95"/>
      <c r="I54" s="95"/>
      <c r="J54" s="95"/>
      <c r="K54" s="95"/>
      <c r="L54" s="95"/>
      <c r="M54" s="95"/>
      <c r="N54" s="95"/>
    </row>
    <row r="55" spans="2:14" ht="15.75" customHeight="1">
      <c r="B55" s="95"/>
      <c r="C55" s="95"/>
      <c r="D55" s="95"/>
      <c r="E55" s="95"/>
      <c r="F55" s="95"/>
      <c r="G55" s="95"/>
      <c r="H55" s="95"/>
      <c r="I55" s="95"/>
      <c r="J55" s="95"/>
      <c r="K55" s="95"/>
      <c r="L55" s="95"/>
      <c r="M55" s="95"/>
      <c r="N55" s="95"/>
    </row>
    <row r="56" spans="2:14" ht="15.75" customHeight="1">
      <c r="B56" s="95"/>
      <c r="C56" s="95"/>
      <c r="D56" s="95"/>
      <c r="E56" s="95"/>
      <c r="F56" s="95"/>
      <c r="G56" s="95"/>
      <c r="H56" s="95"/>
      <c r="I56" s="95"/>
      <c r="J56" s="95"/>
      <c r="K56" s="95"/>
      <c r="L56" s="95"/>
      <c r="M56" s="95"/>
      <c r="N56" s="95"/>
    </row>
    <row r="57" spans="2:14" ht="15.75" customHeight="1">
      <c r="B57" s="95"/>
      <c r="C57" s="95"/>
      <c r="D57" s="95"/>
      <c r="E57" s="95"/>
      <c r="F57" s="95"/>
      <c r="G57" s="95"/>
      <c r="H57" s="95"/>
      <c r="I57" s="95"/>
      <c r="J57" s="95"/>
      <c r="K57" s="95"/>
      <c r="L57" s="95"/>
      <c r="M57" s="95"/>
      <c r="N57" s="95"/>
    </row>
    <row r="58" spans="2:14" ht="15.75" customHeight="1"/>
    <row r="59" spans="2:14" ht="15.75" customHeight="1">
      <c r="B59" s="90" t="s">
        <v>25</v>
      </c>
      <c r="C59" s="90"/>
      <c r="D59" s="90"/>
      <c r="E59" s="90"/>
      <c r="F59" s="90"/>
      <c r="G59" s="90"/>
      <c r="H59" s="90"/>
      <c r="I59" s="90"/>
      <c r="J59" s="90"/>
      <c r="K59" s="61"/>
      <c r="L59" s="61">
        <f>Données!F6</f>
        <v>2021</v>
      </c>
      <c r="M59" s="61"/>
      <c r="N59" s="61">
        <f>Données!F7</f>
        <v>2022</v>
      </c>
    </row>
    <row r="60" spans="2:14" ht="15.75" customHeight="1"/>
    <row r="61" spans="2:14" ht="15.75" customHeight="1">
      <c r="B61" s="91"/>
      <c r="C61" s="91"/>
      <c r="D61" s="91"/>
      <c r="E61" s="91"/>
      <c r="F61" s="91"/>
      <c r="G61" s="91"/>
      <c r="H61" s="91"/>
      <c r="I61" s="91"/>
      <c r="J61" s="91"/>
      <c r="K61" s="91"/>
      <c r="L61" s="91"/>
      <c r="M61" s="91"/>
      <c r="N61" s="91"/>
    </row>
    <row r="62" spans="2:14" ht="15.75" customHeight="1">
      <c r="B62" s="91"/>
      <c r="C62" s="91"/>
      <c r="D62" s="91"/>
      <c r="E62" s="91"/>
      <c r="F62" s="91"/>
      <c r="G62" s="91"/>
      <c r="H62" s="91"/>
      <c r="I62" s="91"/>
      <c r="J62" s="91"/>
      <c r="K62" s="91"/>
      <c r="L62" s="91"/>
      <c r="M62" s="91"/>
      <c r="N62" s="91"/>
    </row>
    <row r="63" spans="2:14" ht="15.75" customHeight="1">
      <c r="B63" s="91"/>
      <c r="C63" s="91"/>
      <c r="D63" s="91"/>
      <c r="E63" s="91"/>
      <c r="F63" s="91"/>
      <c r="G63" s="91"/>
      <c r="H63" s="91"/>
      <c r="I63" s="91"/>
      <c r="J63" s="91"/>
      <c r="K63" s="91"/>
      <c r="L63" s="91"/>
      <c r="M63" s="91"/>
      <c r="N63" s="91"/>
    </row>
    <row r="64" spans="2:14" ht="15.75" customHeight="1">
      <c r="B64" s="91"/>
      <c r="C64" s="91"/>
      <c r="D64" s="91"/>
      <c r="E64" s="91"/>
      <c r="F64" s="91"/>
      <c r="G64" s="91"/>
      <c r="H64" s="91"/>
      <c r="I64" s="91"/>
      <c r="J64" s="91"/>
      <c r="K64" s="91"/>
      <c r="L64" s="91"/>
      <c r="M64" s="91"/>
      <c r="N64" s="91"/>
    </row>
    <row r="65" spans="2:14" ht="15.75" customHeight="1">
      <c r="B65" s="91"/>
      <c r="C65" s="91"/>
      <c r="D65" s="91"/>
      <c r="E65" s="91"/>
      <c r="F65" s="91"/>
      <c r="G65" s="91"/>
      <c r="H65" s="91"/>
      <c r="I65" s="91"/>
      <c r="J65" s="91"/>
      <c r="K65" s="91"/>
      <c r="L65" s="91"/>
      <c r="M65" s="91"/>
      <c r="N65" s="91"/>
    </row>
    <row r="66" spans="2:14" ht="15.75" customHeight="1">
      <c r="B66" s="91"/>
      <c r="C66" s="91"/>
      <c r="D66" s="91"/>
      <c r="E66" s="91"/>
      <c r="F66" s="91"/>
      <c r="G66" s="91"/>
      <c r="H66" s="91"/>
      <c r="I66" s="91"/>
      <c r="J66" s="91"/>
      <c r="K66" s="91"/>
      <c r="L66" s="91"/>
      <c r="M66" s="91"/>
      <c r="N66" s="91"/>
    </row>
    <row r="67" spans="2:14" ht="15.75" customHeight="1"/>
    <row r="68" spans="2:14" ht="15.75" customHeight="1">
      <c r="B68" s="90" t="s">
        <v>25</v>
      </c>
      <c r="C68" s="90"/>
      <c r="D68" s="90"/>
      <c r="E68" s="90"/>
      <c r="F68" s="90"/>
      <c r="G68" s="90"/>
      <c r="H68" s="90"/>
      <c r="I68" s="90"/>
      <c r="J68" s="90"/>
      <c r="K68" s="61"/>
      <c r="L68" s="61">
        <f>Données!D6</f>
        <v>2020</v>
      </c>
      <c r="M68" s="61"/>
      <c r="N68" s="61">
        <f>Données!D7</f>
        <v>2021</v>
      </c>
    </row>
    <row r="69" spans="2:14" ht="15.75" customHeight="1"/>
    <row r="70" spans="2:14" ht="15.75" customHeight="1">
      <c r="B70" s="91"/>
      <c r="C70" s="91"/>
      <c r="D70" s="91"/>
      <c r="E70" s="91"/>
      <c r="F70" s="91"/>
      <c r="G70" s="91"/>
      <c r="H70" s="91"/>
      <c r="I70" s="91"/>
      <c r="J70" s="91"/>
      <c r="K70" s="91"/>
      <c r="L70" s="91"/>
      <c r="M70" s="91"/>
      <c r="N70" s="91"/>
    </row>
    <row r="71" spans="2:14" ht="15.75" customHeight="1">
      <c r="B71" s="91"/>
      <c r="C71" s="91"/>
      <c r="D71" s="91"/>
      <c r="E71" s="91"/>
      <c r="F71" s="91"/>
      <c r="G71" s="91"/>
      <c r="H71" s="91"/>
      <c r="I71" s="91"/>
      <c r="J71" s="91"/>
      <c r="K71" s="91"/>
      <c r="L71" s="91"/>
      <c r="M71" s="91"/>
      <c r="N71" s="91"/>
    </row>
    <row r="72" spans="2:14" ht="15.75" customHeight="1">
      <c r="B72" s="91"/>
      <c r="C72" s="91"/>
      <c r="D72" s="91"/>
      <c r="E72" s="91"/>
      <c r="F72" s="91"/>
      <c r="G72" s="91"/>
      <c r="H72" s="91"/>
      <c r="I72" s="91"/>
      <c r="J72" s="91"/>
      <c r="K72" s="91"/>
      <c r="L72" s="91"/>
      <c r="M72" s="91"/>
      <c r="N72" s="91"/>
    </row>
    <row r="73" spans="2:14" ht="15.75" customHeight="1">
      <c r="B73" s="91"/>
      <c r="C73" s="91"/>
      <c r="D73" s="91"/>
      <c r="E73" s="91"/>
      <c r="F73" s="91"/>
      <c r="G73" s="91"/>
      <c r="H73" s="91"/>
      <c r="I73" s="91"/>
      <c r="J73" s="91"/>
      <c r="K73" s="91"/>
      <c r="L73" s="91"/>
      <c r="M73" s="91"/>
      <c r="N73" s="91"/>
    </row>
    <row r="74" spans="2:14" ht="15.75" customHeight="1">
      <c r="B74" s="91"/>
      <c r="C74" s="91"/>
      <c r="D74" s="91"/>
      <c r="E74" s="91"/>
      <c r="F74" s="91"/>
      <c r="G74" s="91"/>
      <c r="H74" s="91"/>
      <c r="I74" s="91"/>
      <c r="J74" s="91"/>
      <c r="K74" s="91"/>
      <c r="L74" s="91"/>
      <c r="M74" s="91"/>
      <c r="N74" s="91"/>
    </row>
    <row r="75" spans="2:14" ht="15.75" customHeight="1">
      <c r="B75" s="91"/>
      <c r="C75" s="91"/>
      <c r="D75" s="91"/>
      <c r="E75" s="91"/>
      <c r="F75" s="91"/>
      <c r="G75" s="91"/>
      <c r="H75" s="91"/>
      <c r="I75" s="91"/>
      <c r="J75" s="91"/>
      <c r="K75" s="91"/>
      <c r="L75" s="91"/>
      <c r="M75" s="91"/>
      <c r="N75" s="91"/>
    </row>
    <row r="76" spans="2:14" ht="15.75" customHeight="1"/>
    <row r="77" spans="2:14" ht="15.75" customHeight="1"/>
    <row r="78" spans="2:14" ht="15.75" customHeight="1"/>
    <row r="79" spans="2:14" ht="15.75" customHeight="1"/>
    <row r="80" spans="2: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sheetData>
  <sheetProtection sheet="1" objects="1" scenarios="1"/>
  <protectedRanges>
    <protectedRange sqref="B25 B34 B43 B52 B61 B70" name="Analyses"/>
  </protectedRanges>
  <mergeCells count="16">
    <mergeCell ref="B25:N30"/>
    <mergeCell ref="B32:J32"/>
    <mergeCell ref="B34:N39"/>
    <mergeCell ref="B14:N14"/>
    <mergeCell ref="B4:N4"/>
    <mergeCell ref="B6:N9"/>
    <mergeCell ref="B18:N18"/>
    <mergeCell ref="B23:J23"/>
    <mergeCell ref="B68:J68"/>
    <mergeCell ref="B70:N75"/>
    <mergeCell ref="B41:J41"/>
    <mergeCell ref="B43:N48"/>
    <mergeCell ref="B50:J50"/>
    <mergeCell ref="B52:N57"/>
    <mergeCell ref="B59:J59"/>
    <mergeCell ref="B61:N66"/>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C379B-2A2B-4629-925F-1748576D426B}">
  <sheetPr>
    <tabColor theme="9" tint="0.79998168889431442"/>
  </sheetPr>
  <dimension ref="B1:N312"/>
  <sheetViews>
    <sheetView tabSelected="1" workbookViewId="0">
      <selection activeCell="D30" sqref="D30"/>
    </sheetView>
  </sheetViews>
  <sheetFormatPr baseColWidth="10" defaultRowHeight="14.25"/>
  <cols>
    <col min="1" max="1" width="2.85546875" style="1" customWidth="1"/>
    <col min="2" max="2" width="87.85546875" style="8" customWidth="1"/>
    <col min="3" max="3" width="0.85546875" style="6" customWidth="1"/>
    <col min="4" max="4" width="14.28515625" style="10" customWidth="1"/>
    <col min="5" max="5" width="0.85546875" style="10" customWidth="1"/>
    <col min="6" max="6" width="14.28515625" style="10" customWidth="1"/>
    <col min="7" max="7" width="0.85546875" style="10" customWidth="1"/>
    <col min="8" max="8" width="14.28515625" style="10" customWidth="1"/>
    <col min="9" max="9" width="0.85546875" style="6" customWidth="1"/>
    <col min="10" max="10" width="14.28515625" style="10" customWidth="1"/>
    <col min="11" max="11" width="0.85546875" style="10" customWidth="1"/>
    <col min="12" max="12" width="14.28515625" style="10" customWidth="1"/>
    <col min="13" max="13" width="0.85546875" style="10" customWidth="1"/>
    <col min="14" max="14" width="14.28515625" style="10" customWidth="1"/>
    <col min="15" max="16384" width="11.42578125" style="1"/>
  </cols>
  <sheetData>
    <row r="1" spans="2:14" ht="15" customHeight="1"/>
    <row r="2" spans="2:14" ht="15" customHeight="1"/>
    <row r="3" spans="2:14" ht="15" customHeight="1">
      <c r="B3" s="27"/>
      <c r="C3" s="26"/>
      <c r="D3" s="26"/>
      <c r="E3" s="26"/>
      <c r="F3" s="26"/>
      <c r="G3" s="26"/>
      <c r="H3" s="26"/>
      <c r="I3" s="26"/>
      <c r="J3" s="26"/>
      <c r="K3" s="26"/>
      <c r="L3" s="26"/>
      <c r="M3" s="26"/>
      <c r="N3" s="26"/>
    </row>
    <row r="4" spans="2:14" ht="15" customHeight="1">
      <c r="B4" s="97" t="str">
        <f>_xlfn.CONCAT("Ratios de rentabilité de ",Données!D3)</f>
        <v>Ratios de rentabilité de X</v>
      </c>
      <c r="C4" s="97"/>
      <c r="D4" s="97"/>
      <c r="E4" s="97"/>
      <c r="F4" s="97"/>
      <c r="G4" s="97"/>
      <c r="H4" s="97"/>
      <c r="I4" s="97"/>
      <c r="J4" s="97"/>
      <c r="K4" s="97"/>
      <c r="L4" s="97"/>
      <c r="M4" s="97"/>
      <c r="N4" s="97"/>
    </row>
    <row r="5" spans="2:14" ht="15.75" customHeight="1">
      <c r="B5" s="46"/>
      <c r="C5" s="46"/>
      <c r="D5" s="46"/>
      <c r="E5" s="46"/>
      <c r="F5" s="46"/>
      <c r="G5" s="46"/>
      <c r="H5" s="46"/>
      <c r="I5" s="46"/>
      <c r="J5" s="46"/>
      <c r="K5" s="46"/>
      <c r="L5" s="46"/>
      <c r="M5" s="46"/>
      <c r="N5" s="46"/>
    </row>
    <row r="6" spans="2:14" ht="15.75" customHeight="1">
      <c r="B6" s="98" t="s">
        <v>30</v>
      </c>
      <c r="C6" s="110"/>
      <c r="D6" s="111"/>
      <c r="E6" s="110"/>
      <c r="F6" s="111"/>
      <c r="G6" s="110"/>
      <c r="H6" s="110"/>
      <c r="I6" s="110"/>
      <c r="J6" s="110"/>
      <c r="K6" s="110"/>
      <c r="L6" s="110"/>
      <c r="M6" s="110"/>
      <c r="N6" s="110"/>
    </row>
    <row r="7" spans="2:14" ht="15.75" customHeight="1">
      <c r="B7" s="110"/>
      <c r="C7" s="110"/>
      <c r="D7" s="110"/>
      <c r="E7" s="110"/>
      <c r="F7" s="110"/>
      <c r="G7" s="110"/>
      <c r="H7" s="110"/>
      <c r="I7" s="110"/>
      <c r="J7" s="110"/>
      <c r="K7" s="110"/>
      <c r="L7" s="110"/>
      <c r="M7" s="110"/>
      <c r="N7" s="110"/>
    </row>
    <row r="8" spans="2:14" ht="15.75" customHeight="1">
      <c r="B8" s="110"/>
      <c r="C8" s="110"/>
      <c r="D8" s="110"/>
      <c r="E8" s="110"/>
      <c r="F8" s="110"/>
      <c r="G8" s="110"/>
      <c r="H8" s="110"/>
      <c r="I8" s="110"/>
      <c r="J8" s="110"/>
      <c r="K8" s="110"/>
      <c r="L8" s="110"/>
      <c r="M8" s="110"/>
      <c r="N8" s="110"/>
    </row>
    <row r="9" spans="2:14" ht="15.75" customHeight="1">
      <c r="B9" s="110"/>
      <c r="C9" s="110"/>
      <c r="D9" s="111"/>
      <c r="E9" s="110"/>
      <c r="F9" s="111"/>
      <c r="G9" s="110"/>
      <c r="H9" s="112"/>
      <c r="I9" s="110"/>
      <c r="J9" s="113"/>
      <c r="K9" s="110"/>
      <c r="L9" s="114"/>
      <c r="M9" s="110"/>
      <c r="N9" s="115"/>
    </row>
    <row r="10" spans="2:14" ht="15.75" customHeight="1">
      <c r="B10" s="110"/>
      <c r="C10" s="110"/>
      <c r="D10" s="110"/>
      <c r="E10" s="110"/>
      <c r="F10" s="110"/>
      <c r="G10" s="110"/>
      <c r="H10" s="110"/>
      <c r="I10" s="110"/>
      <c r="J10" s="110"/>
      <c r="K10" s="110"/>
      <c r="L10" s="110"/>
      <c r="M10" s="110"/>
      <c r="N10" s="110"/>
    </row>
    <row r="11" spans="2:14" ht="15.75" customHeight="1">
      <c r="B11" s="110"/>
      <c r="C11" s="110"/>
      <c r="D11" s="111"/>
      <c r="E11" s="110"/>
      <c r="F11" s="111"/>
      <c r="G11" s="110"/>
      <c r="H11" s="112"/>
      <c r="I11" s="110"/>
      <c r="J11" s="113"/>
      <c r="K11" s="110"/>
      <c r="L11" s="114"/>
      <c r="M11" s="110"/>
      <c r="N11" s="115"/>
    </row>
    <row r="12" spans="2:14" ht="15.75" customHeight="1">
      <c r="B12" s="25"/>
      <c r="C12" s="11"/>
      <c r="D12" s="11"/>
      <c r="E12" s="11"/>
      <c r="F12" s="11"/>
      <c r="G12" s="11"/>
      <c r="H12" s="11"/>
      <c r="I12" s="11"/>
      <c r="J12" s="11"/>
      <c r="K12" s="11"/>
      <c r="L12" s="11"/>
      <c r="M12" s="11"/>
      <c r="N12" s="11"/>
    </row>
    <row r="13" spans="2:14" ht="15.75" customHeight="1">
      <c r="B13" s="25"/>
      <c r="C13" s="11"/>
      <c r="D13" s="40">
        <f>Données!D6</f>
        <v>2020</v>
      </c>
      <c r="E13" s="48">
        <f>Données!E6</f>
        <v>0</v>
      </c>
      <c r="F13" s="40">
        <f>Données!F6</f>
        <v>2021</v>
      </c>
      <c r="G13" s="48">
        <f>Données!G6</f>
        <v>0</v>
      </c>
      <c r="H13" s="31">
        <f>Données!H6</f>
        <v>2022</v>
      </c>
      <c r="I13" s="48">
        <f>Données!I6</f>
        <v>0</v>
      </c>
      <c r="J13" s="33">
        <f>Données!J6</f>
        <v>2023</v>
      </c>
      <c r="K13" s="48">
        <f>Données!K6</f>
        <v>0</v>
      </c>
      <c r="L13" s="43">
        <f>Données!L6</f>
        <v>2024</v>
      </c>
      <c r="M13" s="48">
        <f>Données!M6</f>
        <v>0</v>
      </c>
      <c r="N13" s="34">
        <f>Données!N6</f>
        <v>2025</v>
      </c>
    </row>
    <row r="14" spans="2:14" ht="15.75" customHeight="1">
      <c r="B14" s="28"/>
      <c r="C14" s="12"/>
      <c r="D14" s="49">
        <f>Données!D7</f>
        <v>2021</v>
      </c>
      <c r="E14" s="48">
        <f>Données!E7</f>
        <v>0</v>
      </c>
      <c r="F14" s="49">
        <f>Données!F7</f>
        <v>2022</v>
      </c>
      <c r="G14" s="48">
        <f>Données!G7</f>
        <v>0</v>
      </c>
      <c r="H14" s="53">
        <f>Données!H7</f>
        <v>2023</v>
      </c>
      <c r="I14" s="48">
        <f>Données!I7</f>
        <v>0</v>
      </c>
      <c r="J14" s="54">
        <f>Données!J7</f>
        <v>2024</v>
      </c>
      <c r="K14" s="48">
        <f>Données!K7</f>
        <v>0</v>
      </c>
      <c r="L14" s="55">
        <f>Données!L7</f>
        <v>2025</v>
      </c>
      <c r="M14" s="48">
        <f>Données!M7</f>
        <v>0</v>
      </c>
      <c r="N14" s="59">
        <f>Données!N7</f>
        <v>2026</v>
      </c>
    </row>
    <row r="15" spans="2:14" ht="15.75" customHeight="1">
      <c r="B15" s="25"/>
      <c r="C15" s="13"/>
      <c r="D15" s="14"/>
      <c r="E15" s="14"/>
      <c r="F15" s="14"/>
      <c r="G15" s="14"/>
      <c r="H15" s="14"/>
      <c r="I15" s="13"/>
      <c r="J15" s="14"/>
      <c r="K15" s="14"/>
      <c r="L15" s="14"/>
      <c r="M15" s="14"/>
      <c r="N15" s="14"/>
    </row>
    <row r="16" spans="2:14" ht="15.75" customHeight="1">
      <c r="B16" s="103" t="s">
        <v>7</v>
      </c>
      <c r="C16" s="103"/>
      <c r="D16" s="103"/>
      <c r="E16" s="103"/>
      <c r="F16" s="103"/>
      <c r="G16" s="103"/>
      <c r="H16" s="103"/>
      <c r="I16" s="103"/>
      <c r="J16" s="103"/>
      <c r="K16" s="103"/>
      <c r="L16" s="103"/>
      <c r="M16" s="103"/>
      <c r="N16" s="103"/>
    </row>
    <row r="17" spans="2:14" ht="15.75" customHeight="1">
      <c r="B17" s="45"/>
      <c r="C17" s="45"/>
      <c r="D17" s="45"/>
      <c r="E17" s="45"/>
      <c r="F17" s="45"/>
      <c r="G17" s="45"/>
      <c r="H17" s="45"/>
      <c r="I17" s="45"/>
      <c r="J17" s="45"/>
      <c r="K17" s="45"/>
      <c r="L17" s="45"/>
      <c r="M17" s="45"/>
      <c r="N17" s="45"/>
    </row>
    <row r="18" spans="2:14" ht="15.75" customHeight="1">
      <c r="B18" s="47" t="s">
        <v>1</v>
      </c>
      <c r="C18" s="13"/>
      <c r="D18" s="80" t="e">
        <f>(Données!D11-Données!D13)/Données!D11</f>
        <v>#DIV/0!</v>
      </c>
      <c r="E18" s="14"/>
      <c r="F18" s="80" t="e">
        <f>(Données!F11-Données!F13)/Données!F11</f>
        <v>#DIV/0!</v>
      </c>
      <c r="G18" s="14"/>
      <c r="H18" s="81" t="e">
        <f>(Données!H11-Données!H13)/Données!H11</f>
        <v>#DIV/0!</v>
      </c>
      <c r="I18" s="14"/>
      <c r="J18" s="82" t="e">
        <f>(Données!J11-Données!J13)/Données!J11</f>
        <v>#DIV/0!</v>
      </c>
      <c r="K18" s="14"/>
      <c r="L18" s="83" t="e">
        <f>(Données!L11-Données!L13)/Données!L11</f>
        <v>#DIV/0!</v>
      </c>
      <c r="M18" s="14"/>
      <c r="N18" s="84" t="e">
        <f>(Données!N11-Données!N13)/Données!N11</f>
        <v>#DIV/0!</v>
      </c>
    </row>
    <row r="19" spans="2:14" ht="15.75" customHeight="1">
      <c r="B19" s="29"/>
      <c r="D19" s="6"/>
      <c r="E19" s="6"/>
      <c r="F19" s="6"/>
      <c r="G19" s="6"/>
      <c r="H19" s="6"/>
      <c r="J19" s="6"/>
      <c r="K19" s="6"/>
      <c r="L19" s="6"/>
      <c r="M19" s="6"/>
      <c r="N19" s="6"/>
    </row>
    <row r="20" spans="2:14" ht="15.75" customHeight="1">
      <c r="B20" s="47" t="s">
        <v>8</v>
      </c>
      <c r="C20" s="13"/>
      <c r="D20" s="80" t="e">
        <f>Données!D21/Données!D11</f>
        <v>#DIV/0!</v>
      </c>
      <c r="E20" s="14"/>
      <c r="F20" s="80" t="e">
        <f>Données!F21/Données!F11</f>
        <v>#DIV/0!</v>
      </c>
      <c r="G20" s="14"/>
      <c r="H20" s="81" t="e">
        <f>Données!H21/Données!H11</f>
        <v>#DIV/0!</v>
      </c>
      <c r="I20" s="14"/>
      <c r="J20" s="82" t="e">
        <f>Données!J21/Données!J11</f>
        <v>#DIV/0!</v>
      </c>
      <c r="K20" s="14"/>
      <c r="L20" s="83" t="e">
        <f>Données!L21/Données!L11</f>
        <v>#DIV/0!</v>
      </c>
      <c r="M20" s="14"/>
      <c r="N20" s="84" t="e">
        <f>Données!N21/Données!N11</f>
        <v>#DIV/0!</v>
      </c>
    </row>
    <row r="21" spans="2:14" ht="15.75" customHeight="1">
      <c r="B21" s="25"/>
      <c r="C21" s="15"/>
      <c r="D21" s="15"/>
      <c r="E21" s="15"/>
      <c r="F21" s="15"/>
      <c r="G21" s="15"/>
      <c r="H21" s="15"/>
      <c r="I21" s="15"/>
      <c r="J21" s="15"/>
      <c r="K21" s="15"/>
      <c r="L21" s="15"/>
      <c r="M21" s="15"/>
      <c r="N21" s="15"/>
    </row>
    <row r="22" spans="2:14" ht="15.75" customHeight="1">
      <c r="B22" s="103" t="s">
        <v>9</v>
      </c>
      <c r="C22" s="103"/>
      <c r="D22" s="103"/>
      <c r="E22" s="103"/>
      <c r="F22" s="103"/>
      <c r="G22" s="103"/>
      <c r="H22" s="103"/>
      <c r="I22" s="103"/>
      <c r="J22" s="103"/>
      <c r="K22" s="103"/>
      <c r="L22" s="103"/>
      <c r="M22" s="103"/>
      <c r="N22" s="103"/>
    </row>
    <row r="23" spans="2:14" ht="15.75" customHeight="1">
      <c r="B23" s="45"/>
      <c r="C23" s="45"/>
      <c r="D23" s="45"/>
      <c r="E23" s="45"/>
      <c r="F23" s="45"/>
      <c r="G23" s="45"/>
      <c r="H23" s="45"/>
      <c r="I23" s="45"/>
      <c r="J23" s="45"/>
      <c r="K23" s="45"/>
      <c r="L23" s="45"/>
      <c r="M23" s="45"/>
      <c r="N23" s="45"/>
    </row>
    <row r="24" spans="2:14" ht="15.75" customHeight="1">
      <c r="B24" s="29" t="s">
        <v>10</v>
      </c>
      <c r="C24" s="15"/>
      <c r="D24" s="50" t="e">
        <f>Données!D21/Données!D29</f>
        <v>#DIV/0!</v>
      </c>
      <c r="E24" s="14"/>
      <c r="F24" s="50" t="e">
        <f>Données!F21/((Données!D29+Données!F29)/2)</f>
        <v>#DIV/0!</v>
      </c>
      <c r="G24" s="14"/>
      <c r="H24" s="16" t="e">
        <f>Données!H21/((Données!F29+Données!H29)/2)</f>
        <v>#DIV/0!</v>
      </c>
      <c r="I24" s="14"/>
      <c r="J24" s="17" t="e">
        <f>Données!J21/((Données!H29+Données!J29)/2)</f>
        <v>#DIV/0!</v>
      </c>
      <c r="K24" s="14"/>
      <c r="L24" s="56" t="e">
        <f>Données!L21/((Données!J29+Données!L29)/2)</f>
        <v>#DIV/0!</v>
      </c>
      <c r="M24" s="14"/>
      <c r="N24" s="18" t="e">
        <f>Données!N21/((Données!L29+Données!N29)/2)</f>
        <v>#DIV/0!</v>
      </c>
    </row>
    <row r="25" spans="2:14" ht="15.75" customHeight="1">
      <c r="B25" s="29"/>
      <c r="C25" s="15"/>
      <c r="I25" s="15"/>
    </row>
    <row r="26" spans="2:14" ht="15.75" customHeight="1">
      <c r="B26" s="29" t="s">
        <v>11</v>
      </c>
      <c r="C26" s="15"/>
      <c r="D26" s="50" t="e">
        <f>Données!D21/(Données!D29-Données!D33)</f>
        <v>#DIV/0!</v>
      </c>
      <c r="E26" s="14"/>
      <c r="F26" s="50" t="e">
        <f>Données!F21/(((Données!D29-Données!D33)+(Données!F29-Données!F33))/2)</f>
        <v>#DIV/0!</v>
      </c>
      <c r="G26" s="14"/>
      <c r="H26" s="16" t="e">
        <f>Données!H21/(((Données!F29-Données!F33)+(Données!H29-Données!H33))/2)</f>
        <v>#DIV/0!</v>
      </c>
      <c r="I26" s="14"/>
      <c r="J26" s="17" t="e">
        <f>Données!J21/(((Données!H29-Données!H33)+(Données!J29-Données!J33))/2)</f>
        <v>#DIV/0!</v>
      </c>
      <c r="K26" s="14"/>
      <c r="L26" s="56" t="e">
        <f>Données!L21/(((Données!J29-Données!J33)+(Données!L29-Données!L33))/2)</f>
        <v>#DIV/0!</v>
      </c>
      <c r="M26" s="14"/>
      <c r="N26" s="18" t="e">
        <f>Données!N21/(((Données!L29-Données!L33)+(Données!N29-Données!N33))/2)</f>
        <v>#DIV/0!</v>
      </c>
    </row>
    <row r="27" spans="2:14" ht="15.75" customHeight="1">
      <c r="B27" s="25"/>
      <c r="C27" s="13"/>
      <c r="D27" s="14"/>
      <c r="E27" s="14"/>
      <c r="F27" s="14"/>
      <c r="G27" s="14"/>
      <c r="H27" s="14"/>
      <c r="I27" s="13"/>
      <c r="J27" s="14"/>
      <c r="K27" s="14"/>
      <c r="L27" s="14"/>
      <c r="M27" s="14"/>
      <c r="N27" s="14"/>
    </row>
    <row r="28" spans="2:14" ht="15.75" customHeight="1">
      <c r="B28" s="103" t="s">
        <v>12</v>
      </c>
      <c r="C28" s="103"/>
      <c r="D28" s="116"/>
      <c r="E28" s="103"/>
      <c r="F28" s="116"/>
      <c r="G28" s="103"/>
      <c r="H28" s="117"/>
      <c r="I28" s="103"/>
      <c r="J28" s="118"/>
      <c r="K28" s="103"/>
      <c r="L28" s="119"/>
      <c r="M28" s="103"/>
      <c r="N28" s="120"/>
    </row>
    <row r="29" spans="2:14" ht="15.75" customHeight="1">
      <c r="B29" s="29"/>
      <c r="D29" s="7"/>
      <c r="E29" s="8"/>
      <c r="F29" s="9"/>
      <c r="G29" s="8"/>
      <c r="H29" s="7"/>
      <c r="J29" s="7"/>
      <c r="K29" s="8"/>
      <c r="L29" s="9"/>
      <c r="M29" s="8"/>
      <c r="N29" s="7"/>
    </row>
    <row r="30" spans="2:14" ht="15.75" customHeight="1">
      <c r="B30" s="24" t="s">
        <v>0</v>
      </c>
      <c r="C30" s="23"/>
      <c r="D30" s="74" t="e">
        <f>(Données!D11-Données!D13-Données!D21-Données!D17-Données!D19)/((Données!D11-Données!D13)/Données!D11)</f>
        <v>#DIV/0!</v>
      </c>
      <c r="E30" s="85"/>
      <c r="F30" s="74" t="e">
        <f>(Données!F11-Données!F13-Données!F21-Données!F17-Données!F19)/((Données!F11-Données!F13)/Données!F11)</f>
        <v>#DIV/0!</v>
      </c>
      <c r="G30" s="85"/>
      <c r="H30" s="75" t="e">
        <f>(Données!H11-Données!H13-Données!H21-Données!H17-Données!H19)/((Données!H11-Données!H13)/Données!H11)</f>
        <v>#DIV/0!</v>
      </c>
      <c r="I30" s="85"/>
      <c r="J30" s="76" t="e">
        <f>(Données!J11-Données!J13-Données!J21-Données!J17-Données!J19)/((Données!J11-Données!J13)/Données!J11)</f>
        <v>#DIV/0!</v>
      </c>
      <c r="K30" s="85"/>
      <c r="L30" s="77" t="e">
        <f>(Données!L11-Données!L13-Données!L21-Données!L17-Données!L19)/((Données!L11-Données!L13)/Données!L11)</f>
        <v>#DIV/0!</v>
      </c>
      <c r="M30" s="85"/>
      <c r="N30" s="78" t="e">
        <f>(Données!N11-Données!N13-Données!N21-Données!N17-Données!N19)/((Données!N11-Données!N13)/Données!N11)</f>
        <v>#DIV/0!</v>
      </c>
    </row>
    <row r="31" spans="2:14" ht="15.75" customHeight="1">
      <c r="B31" s="25"/>
      <c r="C31" s="13"/>
      <c r="D31" s="14"/>
      <c r="E31" s="14"/>
      <c r="F31" s="14"/>
      <c r="G31" s="14"/>
      <c r="H31" s="14"/>
      <c r="I31" s="13"/>
      <c r="J31" s="14"/>
      <c r="K31" s="14"/>
      <c r="L31" s="14"/>
      <c r="M31" s="14"/>
      <c r="N31" s="14"/>
    </row>
    <row r="32" spans="2:14" ht="15.75" customHeight="1">
      <c r="B32" s="29"/>
      <c r="D32" s="6"/>
      <c r="E32" s="6"/>
      <c r="J32" s="6"/>
      <c r="K32" s="6"/>
    </row>
    <row r="33" spans="2:14" ht="15.75" customHeight="1">
      <c r="B33" s="100" t="s">
        <v>25</v>
      </c>
      <c r="C33" s="100"/>
      <c r="D33" s="100"/>
      <c r="E33" s="100"/>
      <c r="F33" s="100"/>
      <c r="G33" s="100"/>
      <c r="H33" s="100"/>
      <c r="I33" s="100"/>
      <c r="J33" s="100"/>
      <c r="K33" s="62"/>
      <c r="L33" s="62">
        <f>Données!N6</f>
        <v>2025</v>
      </c>
      <c r="M33" s="62"/>
      <c r="N33" s="62">
        <f>Données!N7</f>
        <v>2026</v>
      </c>
    </row>
    <row r="34" spans="2:14" ht="15.75" customHeight="1"/>
    <row r="35" spans="2:14" ht="15.75" customHeight="1">
      <c r="B35" s="101"/>
      <c r="C35" s="101"/>
      <c r="D35" s="101"/>
      <c r="E35" s="101"/>
      <c r="F35" s="101"/>
      <c r="G35" s="101"/>
      <c r="H35" s="101"/>
      <c r="I35" s="101"/>
      <c r="J35" s="101"/>
      <c r="K35" s="101"/>
      <c r="L35" s="101"/>
      <c r="M35" s="101"/>
      <c r="N35" s="101"/>
    </row>
    <row r="36" spans="2:14" ht="15.75" customHeight="1">
      <c r="B36" s="101"/>
      <c r="C36" s="101"/>
      <c r="D36" s="101"/>
      <c r="E36" s="101"/>
      <c r="F36" s="101"/>
      <c r="G36" s="101"/>
      <c r="H36" s="101"/>
      <c r="I36" s="101"/>
      <c r="J36" s="101"/>
      <c r="K36" s="101"/>
      <c r="L36" s="101"/>
      <c r="M36" s="101"/>
      <c r="N36" s="101"/>
    </row>
    <row r="37" spans="2:14" ht="15.75" customHeight="1">
      <c r="B37" s="101"/>
      <c r="C37" s="101"/>
      <c r="D37" s="101"/>
      <c r="E37" s="101"/>
      <c r="F37" s="101"/>
      <c r="G37" s="101"/>
      <c r="H37" s="101"/>
      <c r="I37" s="101"/>
      <c r="J37" s="101"/>
      <c r="K37" s="101"/>
      <c r="L37" s="101"/>
      <c r="M37" s="101"/>
      <c r="N37" s="101"/>
    </row>
    <row r="38" spans="2:14" ht="15.75" customHeight="1">
      <c r="B38" s="101"/>
      <c r="C38" s="101"/>
      <c r="D38" s="101"/>
      <c r="E38" s="101"/>
      <c r="F38" s="101"/>
      <c r="G38" s="101"/>
      <c r="H38" s="101"/>
      <c r="I38" s="101"/>
      <c r="J38" s="101"/>
      <c r="K38" s="101"/>
      <c r="L38" s="101"/>
      <c r="M38" s="101"/>
      <c r="N38" s="101"/>
    </row>
    <row r="39" spans="2:14" ht="15.75" customHeight="1">
      <c r="B39" s="101"/>
      <c r="C39" s="101"/>
      <c r="D39" s="101"/>
      <c r="E39" s="101"/>
      <c r="F39" s="101"/>
      <c r="G39" s="101"/>
      <c r="H39" s="101"/>
      <c r="I39" s="101"/>
      <c r="J39" s="101"/>
      <c r="K39" s="101"/>
      <c r="L39" s="101"/>
      <c r="M39" s="101"/>
      <c r="N39" s="101"/>
    </row>
    <row r="40" spans="2:14" ht="15.75" customHeight="1">
      <c r="B40" s="101"/>
      <c r="C40" s="101"/>
      <c r="D40" s="101"/>
      <c r="E40" s="101"/>
      <c r="F40" s="101"/>
      <c r="G40" s="101"/>
      <c r="H40" s="101"/>
      <c r="I40" s="101"/>
      <c r="J40" s="101"/>
      <c r="K40" s="101"/>
      <c r="L40" s="101"/>
      <c r="M40" s="101"/>
      <c r="N40" s="101"/>
    </row>
    <row r="41" spans="2:14" ht="15.75" customHeight="1">
      <c r="B41" s="29"/>
    </row>
    <row r="42" spans="2:14" ht="15.75" customHeight="1">
      <c r="B42" s="102" t="s">
        <v>25</v>
      </c>
      <c r="C42" s="102"/>
      <c r="D42" s="102"/>
      <c r="E42" s="102"/>
      <c r="F42" s="102"/>
      <c r="G42" s="102"/>
      <c r="H42" s="102"/>
      <c r="I42" s="102"/>
      <c r="J42" s="102"/>
      <c r="K42" s="63"/>
      <c r="L42" s="63">
        <f>Données!L6</f>
        <v>2024</v>
      </c>
      <c r="M42" s="63"/>
      <c r="N42" s="63">
        <f>Données!L7</f>
        <v>2025</v>
      </c>
    </row>
    <row r="43" spans="2:14" ht="15.75" customHeight="1"/>
    <row r="44" spans="2:14" ht="15.75" customHeight="1">
      <c r="B44" s="96"/>
      <c r="C44" s="96"/>
      <c r="D44" s="96"/>
      <c r="E44" s="96"/>
      <c r="F44" s="96"/>
      <c r="G44" s="96"/>
      <c r="H44" s="96"/>
      <c r="I44" s="96"/>
      <c r="J44" s="96"/>
      <c r="K44" s="96"/>
      <c r="L44" s="96"/>
      <c r="M44" s="96"/>
      <c r="N44" s="96"/>
    </row>
    <row r="45" spans="2:14" ht="15.75" customHeight="1">
      <c r="B45" s="96"/>
      <c r="C45" s="96"/>
      <c r="D45" s="96"/>
      <c r="E45" s="96"/>
      <c r="F45" s="96"/>
      <c r="G45" s="96"/>
      <c r="H45" s="96"/>
      <c r="I45" s="96"/>
      <c r="J45" s="96"/>
      <c r="K45" s="96"/>
      <c r="L45" s="96"/>
      <c r="M45" s="96"/>
      <c r="N45" s="96"/>
    </row>
    <row r="46" spans="2:14" ht="15.75" customHeight="1">
      <c r="B46" s="96"/>
      <c r="C46" s="96"/>
      <c r="D46" s="96"/>
      <c r="E46" s="96"/>
      <c r="F46" s="96"/>
      <c r="G46" s="96"/>
      <c r="H46" s="96"/>
      <c r="I46" s="96"/>
      <c r="J46" s="96"/>
      <c r="K46" s="96"/>
      <c r="L46" s="96"/>
      <c r="M46" s="96"/>
      <c r="N46" s="96"/>
    </row>
    <row r="47" spans="2:14" ht="15.75" customHeight="1">
      <c r="B47" s="96"/>
      <c r="C47" s="96"/>
      <c r="D47" s="96"/>
      <c r="E47" s="96"/>
      <c r="F47" s="96"/>
      <c r="G47" s="96"/>
      <c r="H47" s="96"/>
      <c r="I47" s="96"/>
      <c r="J47" s="96"/>
      <c r="K47" s="96"/>
      <c r="L47" s="96"/>
      <c r="M47" s="96"/>
      <c r="N47" s="96"/>
    </row>
    <row r="48" spans="2:14" ht="15.75" customHeight="1">
      <c r="B48" s="96"/>
      <c r="C48" s="96"/>
      <c r="D48" s="96"/>
      <c r="E48" s="96"/>
      <c r="F48" s="96"/>
      <c r="G48" s="96"/>
      <c r="H48" s="96"/>
      <c r="I48" s="96"/>
      <c r="J48" s="96"/>
      <c r="K48" s="96"/>
      <c r="L48" s="96"/>
      <c r="M48" s="96"/>
      <c r="N48" s="96"/>
    </row>
    <row r="49" spans="2:14" ht="15.75" customHeight="1">
      <c r="B49" s="96"/>
      <c r="C49" s="96"/>
      <c r="D49" s="96"/>
      <c r="E49" s="96"/>
      <c r="F49" s="96"/>
      <c r="G49" s="96"/>
      <c r="H49" s="96"/>
      <c r="I49" s="96"/>
      <c r="J49" s="96"/>
      <c r="K49" s="96"/>
      <c r="L49" s="96"/>
      <c r="M49" s="96"/>
      <c r="N49" s="96"/>
    </row>
    <row r="50" spans="2:14" ht="15.75" customHeight="1">
      <c r="B50" s="29"/>
    </row>
    <row r="51" spans="2:14" ht="15.75" customHeight="1">
      <c r="B51" s="92" t="s">
        <v>25</v>
      </c>
      <c r="C51" s="92"/>
      <c r="D51" s="92"/>
      <c r="E51" s="92"/>
      <c r="F51" s="92"/>
      <c r="G51" s="92"/>
      <c r="H51" s="92"/>
      <c r="I51" s="92"/>
      <c r="J51" s="92"/>
      <c r="K51" s="64"/>
      <c r="L51" s="64">
        <f>Données!J6</f>
        <v>2023</v>
      </c>
      <c r="M51" s="64"/>
      <c r="N51" s="64">
        <f>Données!J7</f>
        <v>2024</v>
      </c>
    </row>
    <row r="52" spans="2:14" ht="15.75" customHeight="1"/>
    <row r="53" spans="2:14" ht="15.75" customHeight="1">
      <c r="B53" s="93"/>
      <c r="C53" s="93"/>
      <c r="D53" s="93"/>
      <c r="E53" s="93"/>
      <c r="F53" s="93"/>
      <c r="G53" s="93"/>
      <c r="H53" s="93"/>
      <c r="I53" s="93"/>
      <c r="J53" s="93"/>
      <c r="K53" s="93"/>
      <c r="L53" s="93"/>
      <c r="M53" s="93"/>
      <c r="N53" s="93"/>
    </row>
    <row r="54" spans="2:14" ht="15.75" customHeight="1">
      <c r="B54" s="93"/>
      <c r="C54" s="93"/>
      <c r="D54" s="93"/>
      <c r="E54" s="93"/>
      <c r="F54" s="93"/>
      <c r="G54" s="93"/>
      <c r="H54" s="93"/>
      <c r="I54" s="93"/>
      <c r="J54" s="93"/>
      <c r="K54" s="93"/>
      <c r="L54" s="93"/>
      <c r="M54" s="93"/>
      <c r="N54" s="93"/>
    </row>
    <row r="55" spans="2:14" ht="15.75" customHeight="1">
      <c r="B55" s="93"/>
      <c r="C55" s="93"/>
      <c r="D55" s="93"/>
      <c r="E55" s="93"/>
      <c r="F55" s="93"/>
      <c r="G55" s="93"/>
      <c r="H55" s="93"/>
      <c r="I55" s="93"/>
      <c r="J55" s="93"/>
      <c r="K55" s="93"/>
      <c r="L55" s="93"/>
      <c r="M55" s="93"/>
      <c r="N55" s="93"/>
    </row>
    <row r="56" spans="2:14" ht="15.75" customHeight="1">
      <c r="B56" s="93"/>
      <c r="C56" s="93"/>
      <c r="D56" s="93"/>
      <c r="E56" s="93"/>
      <c r="F56" s="93"/>
      <c r="G56" s="93"/>
      <c r="H56" s="93"/>
      <c r="I56" s="93"/>
      <c r="J56" s="93"/>
      <c r="K56" s="93"/>
      <c r="L56" s="93"/>
      <c r="M56" s="93"/>
      <c r="N56" s="93"/>
    </row>
    <row r="57" spans="2:14" ht="15.75" customHeight="1">
      <c r="B57" s="93"/>
      <c r="C57" s="93"/>
      <c r="D57" s="93"/>
      <c r="E57" s="93"/>
      <c r="F57" s="93"/>
      <c r="G57" s="93"/>
      <c r="H57" s="93"/>
      <c r="I57" s="93"/>
      <c r="J57" s="93"/>
      <c r="K57" s="93"/>
      <c r="L57" s="93"/>
      <c r="M57" s="93"/>
      <c r="N57" s="93"/>
    </row>
    <row r="58" spans="2:14" ht="15.75" customHeight="1">
      <c r="B58" s="93"/>
      <c r="C58" s="93"/>
      <c r="D58" s="93"/>
      <c r="E58" s="93"/>
      <c r="F58" s="93"/>
      <c r="G58" s="93"/>
      <c r="H58" s="93"/>
      <c r="I58" s="93"/>
      <c r="J58" s="93"/>
      <c r="K58" s="93"/>
      <c r="L58" s="93"/>
      <c r="M58" s="93"/>
      <c r="N58" s="93"/>
    </row>
    <row r="59" spans="2:14" ht="15.75" customHeight="1"/>
    <row r="60" spans="2:14" ht="15.75" customHeight="1">
      <c r="B60" s="94" t="s">
        <v>25</v>
      </c>
      <c r="C60" s="94"/>
      <c r="D60" s="94"/>
      <c r="E60" s="94"/>
      <c r="F60" s="94"/>
      <c r="G60" s="94"/>
      <c r="H60" s="94"/>
      <c r="I60" s="94"/>
      <c r="J60" s="94"/>
      <c r="K60" s="65"/>
      <c r="L60" s="65">
        <f>Données!H6</f>
        <v>2022</v>
      </c>
      <c r="M60" s="65"/>
      <c r="N60" s="65">
        <f>Données!H7</f>
        <v>2023</v>
      </c>
    </row>
    <row r="61" spans="2:14" ht="15.75" customHeight="1"/>
    <row r="62" spans="2:14" ht="15.75" customHeight="1">
      <c r="B62" s="95"/>
      <c r="C62" s="95"/>
      <c r="D62" s="95"/>
      <c r="E62" s="95"/>
      <c r="F62" s="95"/>
      <c r="G62" s="95"/>
      <c r="H62" s="95"/>
      <c r="I62" s="95"/>
      <c r="J62" s="95"/>
      <c r="K62" s="95"/>
      <c r="L62" s="95"/>
      <c r="M62" s="95"/>
      <c r="N62" s="95"/>
    </row>
    <row r="63" spans="2:14" ht="15.75" customHeight="1">
      <c r="B63" s="95"/>
      <c r="C63" s="95"/>
      <c r="D63" s="95"/>
      <c r="E63" s="95"/>
      <c r="F63" s="95"/>
      <c r="G63" s="95"/>
      <c r="H63" s="95"/>
      <c r="I63" s="95"/>
      <c r="J63" s="95"/>
      <c r="K63" s="95"/>
      <c r="L63" s="95"/>
      <c r="M63" s="95"/>
      <c r="N63" s="95"/>
    </row>
    <row r="64" spans="2:14" ht="15.75" customHeight="1">
      <c r="B64" s="95"/>
      <c r="C64" s="95"/>
      <c r="D64" s="95"/>
      <c r="E64" s="95"/>
      <c r="F64" s="95"/>
      <c r="G64" s="95"/>
      <c r="H64" s="95"/>
      <c r="I64" s="95"/>
      <c r="J64" s="95"/>
      <c r="K64" s="95"/>
      <c r="L64" s="95"/>
      <c r="M64" s="95"/>
      <c r="N64" s="95"/>
    </row>
    <row r="65" spans="2:14" ht="15.75" customHeight="1">
      <c r="B65" s="95"/>
      <c r="C65" s="95"/>
      <c r="D65" s="95"/>
      <c r="E65" s="95"/>
      <c r="F65" s="95"/>
      <c r="G65" s="95"/>
      <c r="H65" s="95"/>
      <c r="I65" s="95"/>
      <c r="J65" s="95"/>
      <c r="K65" s="95"/>
      <c r="L65" s="95"/>
      <c r="M65" s="95"/>
      <c r="N65" s="95"/>
    </row>
    <row r="66" spans="2:14" ht="15.75" customHeight="1">
      <c r="B66" s="95"/>
      <c r="C66" s="95"/>
      <c r="D66" s="95"/>
      <c r="E66" s="95"/>
      <c r="F66" s="95"/>
      <c r="G66" s="95"/>
      <c r="H66" s="95"/>
      <c r="I66" s="95"/>
      <c r="J66" s="95"/>
      <c r="K66" s="95"/>
      <c r="L66" s="95"/>
      <c r="M66" s="95"/>
      <c r="N66" s="95"/>
    </row>
    <row r="67" spans="2:14" ht="15.75" customHeight="1">
      <c r="B67" s="95"/>
      <c r="C67" s="95"/>
      <c r="D67" s="95"/>
      <c r="E67" s="95"/>
      <c r="F67" s="95"/>
      <c r="G67" s="95"/>
      <c r="H67" s="95"/>
      <c r="I67" s="95"/>
      <c r="J67" s="95"/>
      <c r="K67" s="95"/>
      <c r="L67" s="95"/>
      <c r="M67" s="95"/>
      <c r="N67" s="95"/>
    </row>
    <row r="68" spans="2:14" ht="15.75" customHeight="1"/>
    <row r="69" spans="2:14" ht="15.75" customHeight="1">
      <c r="B69" s="90" t="s">
        <v>25</v>
      </c>
      <c r="C69" s="90"/>
      <c r="D69" s="90"/>
      <c r="E69" s="90"/>
      <c r="F69" s="90"/>
      <c r="G69" s="90"/>
      <c r="H69" s="90"/>
      <c r="I69" s="90"/>
      <c r="J69" s="90"/>
      <c r="K69" s="61"/>
      <c r="L69" s="61">
        <f>Données!F6</f>
        <v>2021</v>
      </c>
      <c r="M69" s="61"/>
      <c r="N69" s="61">
        <f>Données!F7</f>
        <v>2022</v>
      </c>
    </row>
    <row r="70" spans="2:14" ht="15.75" customHeight="1"/>
    <row r="71" spans="2:14" ht="15.75" customHeight="1">
      <c r="B71" s="91"/>
      <c r="C71" s="91"/>
      <c r="D71" s="91"/>
      <c r="E71" s="91"/>
      <c r="F71" s="91"/>
      <c r="G71" s="91"/>
      <c r="H71" s="91"/>
      <c r="I71" s="91"/>
      <c r="J71" s="91"/>
      <c r="K71" s="91"/>
      <c r="L71" s="91"/>
      <c r="M71" s="91"/>
      <c r="N71" s="91"/>
    </row>
    <row r="72" spans="2:14" ht="15.75" customHeight="1">
      <c r="B72" s="91"/>
      <c r="C72" s="91"/>
      <c r="D72" s="91"/>
      <c r="E72" s="91"/>
      <c r="F72" s="91"/>
      <c r="G72" s="91"/>
      <c r="H72" s="91"/>
      <c r="I72" s="91"/>
      <c r="J72" s="91"/>
      <c r="K72" s="91"/>
      <c r="L72" s="91"/>
      <c r="M72" s="91"/>
      <c r="N72" s="91"/>
    </row>
    <row r="73" spans="2:14" ht="15.75" customHeight="1">
      <c r="B73" s="91"/>
      <c r="C73" s="91"/>
      <c r="D73" s="91"/>
      <c r="E73" s="91"/>
      <c r="F73" s="91"/>
      <c r="G73" s="91"/>
      <c r="H73" s="91"/>
      <c r="I73" s="91"/>
      <c r="J73" s="91"/>
      <c r="K73" s="91"/>
      <c r="L73" s="91"/>
      <c r="M73" s="91"/>
      <c r="N73" s="91"/>
    </row>
    <row r="74" spans="2:14" ht="15.75" customHeight="1">
      <c r="B74" s="91"/>
      <c r="C74" s="91"/>
      <c r="D74" s="91"/>
      <c r="E74" s="91"/>
      <c r="F74" s="91"/>
      <c r="G74" s="91"/>
      <c r="H74" s="91"/>
      <c r="I74" s="91"/>
      <c r="J74" s="91"/>
      <c r="K74" s="91"/>
      <c r="L74" s="91"/>
      <c r="M74" s="91"/>
      <c r="N74" s="91"/>
    </row>
    <row r="75" spans="2:14" ht="15.75" customHeight="1">
      <c r="B75" s="91"/>
      <c r="C75" s="91"/>
      <c r="D75" s="91"/>
      <c r="E75" s="91"/>
      <c r="F75" s="91"/>
      <c r="G75" s="91"/>
      <c r="H75" s="91"/>
      <c r="I75" s="91"/>
      <c r="J75" s="91"/>
      <c r="K75" s="91"/>
      <c r="L75" s="91"/>
      <c r="M75" s="91"/>
      <c r="N75" s="91"/>
    </row>
    <row r="76" spans="2:14" ht="15.75" customHeight="1">
      <c r="B76" s="91"/>
      <c r="C76" s="91"/>
      <c r="D76" s="91"/>
      <c r="E76" s="91"/>
      <c r="F76" s="91"/>
      <c r="G76" s="91"/>
      <c r="H76" s="91"/>
      <c r="I76" s="91"/>
      <c r="J76" s="91"/>
      <c r="K76" s="91"/>
      <c r="L76" s="91"/>
      <c r="M76" s="91"/>
      <c r="N76" s="91"/>
    </row>
    <row r="77" spans="2:14" ht="15.75" customHeight="1"/>
    <row r="78" spans="2:14" ht="15.75" customHeight="1">
      <c r="B78" s="90" t="s">
        <v>25</v>
      </c>
      <c r="C78" s="90"/>
      <c r="D78" s="90"/>
      <c r="E78" s="90"/>
      <c r="F78" s="90"/>
      <c r="G78" s="90"/>
      <c r="H78" s="90"/>
      <c r="I78" s="90"/>
      <c r="J78" s="90"/>
      <c r="K78" s="61"/>
      <c r="L78" s="61">
        <f>Données!D6</f>
        <v>2020</v>
      </c>
      <c r="M78" s="61"/>
      <c r="N78" s="61">
        <f>Données!D7</f>
        <v>2021</v>
      </c>
    </row>
    <row r="79" spans="2:14" ht="15.75" customHeight="1"/>
    <row r="80" spans="2:14" ht="15.75" customHeight="1">
      <c r="B80" s="91"/>
      <c r="C80" s="91"/>
      <c r="D80" s="91"/>
      <c r="E80" s="91"/>
      <c r="F80" s="91"/>
      <c r="G80" s="91"/>
      <c r="H80" s="91"/>
      <c r="I80" s="91"/>
      <c r="J80" s="91"/>
      <c r="K80" s="91"/>
      <c r="L80" s="91"/>
      <c r="M80" s="91"/>
      <c r="N80" s="91"/>
    </row>
    <row r="81" spans="2:14" ht="15.75" customHeight="1">
      <c r="B81" s="91"/>
      <c r="C81" s="91"/>
      <c r="D81" s="91"/>
      <c r="E81" s="91"/>
      <c r="F81" s="91"/>
      <c r="G81" s="91"/>
      <c r="H81" s="91"/>
      <c r="I81" s="91"/>
      <c r="J81" s="91"/>
      <c r="K81" s="91"/>
      <c r="L81" s="91"/>
      <c r="M81" s="91"/>
      <c r="N81" s="91"/>
    </row>
    <row r="82" spans="2:14" ht="15.75" customHeight="1">
      <c r="B82" s="91"/>
      <c r="C82" s="91"/>
      <c r="D82" s="91"/>
      <c r="E82" s="91"/>
      <c r="F82" s="91"/>
      <c r="G82" s="91"/>
      <c r="H82" s="91"/>
      <c r="I82" s="91"/>
      <c r="J82" s="91"/>
      <c r="K82" s="91"/>
      <c r="L82" s="91"/>
      <c r="M82" s="91"/>
      <c r="N82" s="91"/>
    </row>
    <row r="83" spans="2:14" ht="15.75" customHeight="1">
      <c r="B83" s="91"/>
      <c r="C83" s="91"/>
      <c r="D83" s="91"/>
      <c r="E83" s="91"/>
      <c r="F83" s="91"/>
      <c r="G83" s="91"/>
      <c r="H83" s="91"/>
      <c r="I83" s="91"/>
      <c r="J83" s="91"/>
      <c r="K83" s="91"/>
      <c r="L83" s="91"/>
      <c r="M83" s="91"/>
      <c r="N83" s="91"/>
    </row>
    <row r="84" spans="2:14" ht="15.75" customHeight="1">
      <c r="B84" s="91"/>
      <c r="C84" s="91"/>
      <c r="D84" s="91"/>
      <c r="E84" s="91"/>
      <c r="F84" s="91"/>
      <c r="G84" s="91"/>
      <c r="H84" s="91"/>
      <c r="I84" s="91"/>
      <c r="J84" s="91"/>
      <c r="K84" s="91"/>
      <c r="L84" s="91"/>
      <c r="M84" s="91"/>
      <c r="N84" s="91"/>
    </row>
    <row r="85" spans="2:14" ht="15.75" customHeight="1">
      <c r="B85" s="91"/>
      <c r="C85" s="91"/>
      <c r="D85" s="91"/>
      <c r="E85" s="91"/>
      <c r="F85" s="91"/>
      <c r="G85" s="91"/>
      <c r="H85" s="91"/>
      <c r="I85" s="91"/>
      <c r="J85" s="91"/>
      <c r="K85" s="91"/>
      <c r="L85" s="91"/>
      <c r="M85" s="91"/>
      <c r="N85" s="91"/>
    </row>
    <row r="86" spans="2:14" ht="15.75" customHeight="1"/>
    <row r="87" spans="2:14" ht="15.75" customHeight="1"/>
    <row r="88" spans="2:14" ht="15.75" customHeight="1"/>
    <row r="89" spans="2:14" ht="15.75" customHeight="1"/>
    <row r="90" spans="2:14" ht="15.75" customHeight="1"/>
    <row r="91" spans="2:14" ht="15.75" customHeight="1"/>
    <row r="92" spans="2:14" ht="15.75" customHeight="1"/>
    <row r="93" spans="2:14" ht="15.75" customHeight="1"/>
    <row r="94" spans="2:14" ht="15.75" customHeight="1"/>
    <row r="95" spans="2:14" ht="15.75" customHeight="1"/>
    <row r="96" spans="2:1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sheetData>
  <sheetProtection sheet="1" objects="1" scenarios="1"/>
  <protectedRanges>
    <protectedRange sqref="B35 B44 B53 B62 B71 B80" name="Analyses"/>
  </protectedRanges>
  <mergeCells count="17">
    <mergeCell ref="B16:N16"/>
    <mergeCell ref="B4:N4"/>
    <mergeCell ref="B6:N11"/>
    <mergeCell ref="B28:N28"/>
    <mergeCell ref="B22:N22"/>
    <mergeCell ref="B80:N85"/>
    <mergeCell ref="B33:J33"/>
    <mergeCell ref="B35:N40"/>
    <mergeCell ref="B42:J42"/>
    <mergeCell ref="B44:N49"/>
    <mergeCell ref="B51:J51"/>
    <mergeCell ref="B53:N58"/>
    <mergeCell ref="B60:J60"/>
    <mergeCell ref="B62:N67"/>
    <mergeCell ref="B69:J69"/>
    <mergeCell ref="B71:N76"/>
    <mergeCell ref="B78:J78"/>
  </mergeCell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60a82e-c8c3-4514-a396-9f56a6e0c253">
      <Terms xmlns="http://schemas.microsoft.com/office/infopath/2007/PartnerControls"/>
    </lcf76f155ced4ddcb4097134ff3c332f>
    <TaxCatchAll xmlns="1a587928-e133-4863-b11d-39de6a2039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3424A787AEFF47933FA9E7AF0A772C" ma:contentTypeVersion="16" ma:contentTypeDescription="Crée un document." ma:contentTypeScope="" ma:versionID="1d13d00cbc664c51d9393b20576fd111">
  <xsd:schema xmlns:xsd="http://www.w3.org/2001/XMLSchema" xmlns:xs="http://www.w3.org/2001/XMLSchema" xmlns:p="http://schemas.microsoft.com/office/2006/metadata/properties" xmlns:ns2="a560a82e-c8c3-4514-a396-9f56a6e0c253" xmlns:ns3="1a587928-e133-4863-b11d-39de6a2039f1" targetNamespace="http://schemas.microsoft.com/office/2006/metadata/properties" ma:root="true" ma:fieldsID="0f2351f0123f092a7052269e3f6f1d08" ns2:_="" ns3:_="">
    <xsd:import namespace="a560a82e-c8c3-4514-a396-9f56a6e0c253"/>
    <xsd:import namespace="1a587928-e133-4863-b11d-39de6a2039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0a82e-c8c3-4514-a396-9f56a6e0c2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492e04d-e6b3-4e89-8447-4db65f29fb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587928-e133-4863-b11d-39de6a2039f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b3575a3e-6408-4ca4-8eae-548331144504}" ma:internalName="TaxCatchAll" ma:showField="CatchAllData" ma:web="1a587928-e133-4863-b11d-39de6a2039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59521F-99F7-4CC9-A6F7-96AEDDE11E64}">
  <ds:schemaRefs>
    <ds:schemaRef ds:uri="http://schemas.microsoft.com/office/2006/metadata/properties"/>
    <ds:schemaRef ds:uri="http://schemas.microsoft.com/office/infopath/2007/PartnerControls"/>
    <ds:schemaRef ds:uri="1ca52f2b-c0ba-4d44-8c85-ea6153fedb3e"/>
    <ds:schemaRef ds:uri="45e7b827-fdb7-4a6e-97ea-00854e438dc4"/>
    <ds:schemaRef ds:uri="a560a82e-c8c3-4514-a396-9f56a6e0c253"/>
    <ds:schemaRef ds:uri="1a587928-e133-4863-b11d-39de6a2039f1"/>
  </ds:schemaRefs>
</ds:datastoreItem>
</file>

<file path=customXml/itemProps2.xml><?xml version="1.0" encoding="utf-8"?>
<ds:datastoreItem xmlns:ds="http://schemas.openxmlformats.org/officeDocument/2006/customXml" ds:itemID="{D83179A9-CF4D-406E-9020-0118A6769B0C}">
  <ds:schemaRefs>
    <ds:schemaRef ds:uri="http://schemas.microsoft.com/sharepoint/v3/contenttype/forms"/>
  </ds:schemaRefs>
</ds:datastoreItem>
</file>

<file path=customXml/itemProps3.xml><?xml version="1.0" encoding="utf-8"?>
<ds:datastoreItem xmlns:ds="http://schemas.openxmlformats.org/officeDocument/2006/customXml" ds:itemID="{35F47AD0-5929-4E0E-97D2-5EF80BAE2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60a82e-c8c3-4514-a396-9f56a6e0c253"/>
    <ds:schemaRef ds:uri="1a587928-e133-4863-b11d-39de6a203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Données</vt:lpstr>
      <vt:lpstr>Ratios de liquidité</vt:lpstr>
      <vt:lpstr>Ratios de solvabilité</vt:lpstr>
      <vt:lpstr>Ratios de rentabilité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dc:creator>
  <cp:lastModifiedBy>Samuel Gingras</cp:lastModifiedBy>
  <cp:lastPrinted>2021-09-30T16:40:55Z</cp:lastPrinted>
  <dcterms:created xsi:type="dcterms:W3CDTF">2021-04-28T13:51:49Z</dcterms:created>
  <dcterms:modified xsi:type="dcterms:W3CDTF">2023-02-01T18:32:31Z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0x01010002A23AF494BC164FB79D5DB778288FA4</vt:lpwstr>
  </property>
  <property fmtid="{D5CDD505-2E9C-101B-9397-08002B2CF9AE}" pid="3" name="MediaServiceImageTags">
    <vt:lpwstr/>
  </property>
</Properties>
</file>